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9320" windowHeight="4155" tabRatio="731"/>
  </bookViews>
  <sheets>
    <sheet name="Input_sheet" sheetId="6" r:id="rId1"/>
    <sheet name="Data" sheetId="18" state="hidden" r:id="rId2"/>
    <sheet name="Total" sheetId="15" state="hidden" r:id="rId3"/>
  </sheets>
  <definedNames>
    <definedName name="_xlnm._FilterDatabase" localSheetId="2" hidden="1">Total!$A$1:$AB$1</definedName>
    <definedName name="CAD利用技術者">#REF!</definedName>
    <definedName name="Country">Data!$A$2:$A$19</definedName>
    <definedName name="date">Data!$D$2:$D$32</definedName>
    <definedName name="Exp">Data!$E$2:$E$55</definedName>
    <definedName name="Month">Data!$C$2:$C$13</definedName>
    <definedName name="_xlnm.Print_Area" localSheetId="0">Input_sheet!$A$1:$T$125</definedName>
    <definedName name="_xlnm.Print_Titles" localSheetId="0">Input_sheet!$A:$T,Input_sheet!$1:$9</definedName>
    <definedName name="RCCM">#REF!</definedName>
    <definedName name="TOEIC">#REF!</definedName>
    <definedName name="Year">Data!$B$2:$B$55</definedName>
    <definedName name="ｲﾝﾄﾞﾈｼｱ語技能検定">#REF!</definedName>
    <definedName name="ｼｽﾃﾑｱﾄﾞﾐﾆｽﾄﾚｰﾀ">#REF!</definedName>
    <definedName name="ﾀﾞﾑ水路主任技術者">#REF!</definedName>
    <definedName name="ﾋﾞｵﾄｰﾌﾟ計画管理士">#REF!</definedName>
    <definedName name="ﾋﾞｵﾄｰﾌﾟ施工管理士">#REF!</definedName>
    <definedName name="ﾋﾞｼﾞﾈｽ実務法務検定">#REF!</definedName>
    <definedName name="ﾋﾞｼﾞﾈｽ能力検定">#REF!</definedName>
    <definedName name="ﾋﾞｼﾞﾈｽ文書検定">#REF!</definedName>
    <definedName name="ﾎﾞｲﾗｰ技士">#REF!</definedName>
    <definedName name="ﾎﾟﾝﾌﾟ施設管理技術者">#REF!</definedName>
    <definedName name="異動希望ブロック">#REF!</definedName>
    <definedName name="異動形態【区分】">#REF!</definedName>
    <definedName name="異動形態【地域】">#REF!</definedName>
    <definedName name="異動年月日【月】">#REF!</definedName>
    <definedName name="異動年月日【日】">#REF!</definedName>
    <definedName name="異動年月日【年】">#REF!</definedName>
    <definedName name="衛生管理者">#REF!</definedName>
    <definedName name="火薬類取扱保安責任者">#REF!</definedName>
    <definedName name="海上特殊無線技士">#REF!</definedName>
    <definedName name="海上無線通信士">#REF!</definedName>
    <definedName name="学年">#REF!</definedName>
    <definedName name="管工事施工管理技士">#REF!</definedName>
    <definedName name="韓国語能力試験">#REF!</definedName>
    <definedName name="危険物取扱者">#REF!</definedName>
    <definedName name="希望事務所">#REF!</definedName>
    <definedName name="希望事務所２">#REF!</definedName>
    <definedName name="希望地域">#REF!</definedName>
    <definedName name="希望理由１">#REF!</definedName>
    <definedName name="希望理由２">#REF!</definedName>
    <definedName name="機械">#REF!</definedName>
    <definedName name="技術士【その他の部門】">#REF!</definedName>
    <definedName name="技術士【衛生工学】">#REF!</definedName>
    <definedName name="技術士【応用理学】">#REF!</definedName>
    <definedName name="技術士【環境】">#REF!</definedName>
    <definedName name="技術士【機械】">#REF!</definedName>
    <definedName name="技術士【建設】">#REF!</definedName>
    <definedName name="技術士【上下水道】">#REF!</definedName>
    <definedName name="技術士【情報工学】">#REF!</definedName>
    <definedName name="技術士【総合技術監理】">#REF!</definedName>
    <definedName name="技術士【電気･電子】">#REF!</definedName>
    <definedName name="技術士【農業】">#REF!</definedName>
    <definedName name="技術士補">#REF!</definedName>
    <definedName name="緊急連絡先続柄">#REF!</definedName>
    <definedName name="継続雇用">#REF!</definedName>
    <definedName name="継続雇用59歳">#REF!</definedName>
    <definedName name="計量士">#REF!</definedName>
    <definedName name="月">#REF!</definedName>
    <definedName name="健康状態">#REF!</definedName>
    <definedName name="建設機械施工技士">#REF!</definedName>
    <definedName name="建築">#REF!</definedName>
    <definedName name="建築士">#REF!</definedName>
    <definedName name="建築施工管理技士">#REF!</definedName>
    <definedName name="語学">#REF!</definedName>
    <definedName name="公害防止管理者">#REF!</definedName>
    <definedName name="工業英語能力検定">#REF!</definedName>
    <definedName name="工事担任者資格">#REF!</definedName>
    <definedName name="婚姻">#REF!</definedName>
    <definedName name="最終学歴">#REF!</definedName>
    <definedName name="酸素欠乏危険作業主任者">#REF!</definedName>
    <definedName name="氏名頭文字">#REF!</definedName>
    <definedName name="資格【種類】">#REF!</definedName>
    <definedName name="事務">#REF!</definedName>
    <definedName name="実用英語技能検定">#REF!</definedName>
    <definedName name="受講年">#REF!</definedName>
    <definedName name="住所形態">#REF!</definedName>
    <definedName name="所属事務所">#REF!</definedName>
    <definedName name="小型船舶操縦士">#REF!</definedName>
    <definedName name="職種">#REF!</definedName>
    <definedName name="水道施設管理技士">#REF!</definedName>
    <definedName name="生年月日【月】">#REF!</definedName>
    <definedName name="生年月日【日】">#REF!</definedName>
    <definedName name="生年月日【年】">#REF!</definedName>
    <definedName name="税務会計能力検定">#REF!</definedName>
    <definedName name="専門分野【機械】">#REF!</definedName>
    <definedName name="専門分野【機械以外】">#REF!</definedName>
    <definedName name="専門分野【建築】">#REF!</definedName>
    <definedName name="専門分野【建築以外】">#REF!</definedName>
    <definedName name="専門分野【事務】">#REF!</definedName>
    <definedName name="専門分野【事務以外】">#REF!</definedName>
    <definedName name="専門分野【全て】">#REF!</definedName>
    <definedName name="専門分野【電気】">#REF!</definedName>
    <definedName name="専門分野【電気以外】">#REF!</definedName>
    <definedName name="専門分野【土木等】">#REF!</definedName>
    <definedName name="専門分野【土木等以外】">#REF!</definedName>
    <definedName name="全経簿記能力検定">#REF!</definedName>
    <definedName name="全産簿記能力認定試験">#REF!</definedName>
    <definedName name="全商英語検定">#REF!</definedName>
    <definedName name="全商簿記実務検定">#REF!</definedName>
    <definedName name="総合無線通信士">#REF!</definedName>
    <definedName name="造園施工管理技士">#REF!</definedName>
    <definedName name="続柄">#REF!</definedName>
    <definedName name="卒業年月【月】">#REF!</definedName>
    <definedName name="卒業年月【年】">#REF!</definedName>
    <definedName name="地域勤務の希望">#REF!</definedName>
    <definedName name="中国語検定">#REF!</definedName>
    <definedName name="電気工事士">#REF!</definedName>
    <definedName name="電気工事施工管理技士">#REF!</definedName>
    <definedName name="電気主任技術者">#REF!</definedName>
    <definedName name="電気通信・情報">#REF!</definedName>
    <definedName name="電気通信主任技術者">#REF!</definedName>
    <definedName name="都道府県">#REF!</definedName>
    <definedName name="土木">#REF!</definedName>
    <definedName name="土木学会認定土木技術者">#REF!</definedName>
    <definedName name="土木施工管理技士">#REF!</definedName>
    <definedName name="等級">#REF!</definedName>
    <definedName name="同居・別居">#REF!</definedName>
    <definedName name="特殊電気工事資格者">#REF!</definedName>
    <definedName name="日">#REF!</definedName>
    <definedName name="日商簿記検定">#REF!</definedName>
    <definedName name="年齢">#REF!</definedName>
    <definedName name="派遣形態">#REF!</definedName>
    <definedName name="博士">#REF!</definedName>
    <definedName name="防火管理者">#REF!</definedName>
    <definedName name="役職">#REF!</definedName>
    <definedName name="用地">#REF!</definedName>
    <definedName name="陸上特殊無線技士">#REF!</definedName>
    <definedName name="陸上無線技術士">#REF!</definedName>
  </definedNames>
  <calcPr calcId="125725"/>
</workbook>
</file>

<file path=xl/calcChain.xml><?xml version="1.0" encoding="utf-8"?>
<calcChain xmlns="http://schemas.openxmlformats.org/spreadsheetml/2006/main">
  <c r="U100" i="6"/>
  <c r="U92"/>
  <c r="U47"/>
  <c r="N2" i="15"/>
  <c r="P2"/>
  <c r="U26" i="6"/>
  <c r="AB2" i="15"/>
  <c r="AA2"/>
  <c r="Z2"/>
  <c r="Y2"/>
  <c r="X2"/>
  <c r="W2"/>
  <c r="V2"/>
  <c r="U2"/>
  <c r="T2"/>
  <c r="S2"/>
  <c r="R2"/>
  <c r="Q2"/>
  <c r="O2"/>
  <c r="M2"/>
  <c r="L2"/>
  <c r="K2"/>
  <c r="J2"/>
  <c r="I2"/>
  <c r="H2"/>
  <c r="G2"/>
  <c r="F2"/>
  <c r="E2"/>
  <c r="D2"/>
  <c r="C2"/>
  <c r="A2"/>
  <c r="U89" i="6"/>
  <c r="U77"/>
  <c r="U80"/>
  <c r="U74"/>
  <c r="U68"/>
  <c r="U71"/>
  <c r="U29"/>
  <c r="U56"/>
  <c r="U59"/>
  <c r="U53"/>
  <c r="U50"/>
  <c r="U44"/>
  <c r="U41"/>
  <c r="U38"/>
  <c r="U35"/>
  <c r="U32"/>
  <c r="U17"/>
  <c r="U14"/>
  <c r="U20"/>
  <c r="U23"/>
  <c r="U65"/>
  <c r="B2" i="15"/>
  <c r="B128" i="6" l="1"/>
  <c r="U128" s="1"/>
</calcChain>
</file>

<file path=xl/sharedStrings.xml><?xml version="1.0" encoding="utf-8"?>
<sst xmlns="http://schemas.openxmlformats.org/spreadsheetml/2006/main" count="113" uniqueCount="108">
  <si>
    <t>Name</t>
    <phoneticPr fontId="1"/>
  </si>
  <si>
    <t>Organization</t>
    <phoneticPr fontId="1"/>
  </si>
  <si>
    <t>January</t>
    <phoneticPr fontId="1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</si>
  <si>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</si>
  <si>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</si>
  <si>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</si>
  <si>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</si>
  <si>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</si>
  <si>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</si>
  <si>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</si>
  <si>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</si>
  <si>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</si>
  <si>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</si>
  <si>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</si>
  <si>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  <phoneticPr fontId="1"/>
  </si>
  <si>
    <t>Date</t>
    <phoneticPr fontId="1"/>
  </si>
  <si>
    <t>Year</t>
    <phoneticPr fontId="1"/>
  </si>
  <si>
    <t>Experience</t>
    <phoneticPr fontId="1"/>
  </si>
  <si>
    <t>Title</t>
    <phoneticPr fontId="1"/>
  </si>
  <si>
    <t>Job Title</t>
    <phoneticPr fontId="1"/>
  </si>
  <si>
    <t>Educational Attainment</t>
    <phoneticPr fontId="1"/>
  </si>
  <si>
    <t>Country</t>
    <phoneticPr fontId="1"/>
  </si>
  <si>
    <t>Tel</t>
    <phoneticPr fontId="1"/>
  </si>
  <si>
    <t>Fax</t>
    <phoneticPr fontId="1"/>
  </si>
  <si>
    <t>Mob</t>
    <phoneticPr fontId="1"/>
  </si>
  <si>
    <t>E-mail</t>
    <phoneticPr fontId="1"/>
  </si>
  <si>
    <t>Birth Y</t>
    <phoneticPr fontId="1"/>
  </si>
  <si>
    <t>Barth M</t>
    <phoneticPr fontId="1"/>
  </si>
  <si>
    <t>Barth D</t>
    <phoneticPr fontId="1"/>
  </si>
  <si>
    <t>Airport</t>
    <phoneticPr fontId="1"/>
  </si>
  <si>
    <t>Y in RB</t>
    <phoneticPr fontId="1"/>
  </si>
  <si>
    <t>Y in Org</t>
    <phoneticPr fontId="1"/>
  </si>
  <si>
    <t>Field</t>
    <phoneticPr fontId="1"/>
  </si>
  <si>
    <t>Food</t>
    <phoneticPr fontId="1"/>
  </si>
  <si>
    <t>Check</t>
    <phoneticPr fontId="1"/>
  </si>
  <si>
    <t>Sup Org</t>
    <phoneticPr fontId="1"/>
  </si>
  <si>
    <t>Sup Tel</t>
    <phoneticPr fontId="1"/>
  </si>
  <si>
    <t>Sup Name</t>
    <phoneticPr fontId="1"/>
  </si>
  <si>
    <t>Sup Title</t>
    <phoneticPr fontId="1"/>
  </si>
  <si>
    <t>Sup J Title</t>
    <phoneticPr fontId="1"/>
  </si>
  <si>
    <t>Sup Email</t>
    <phoneticPr fontId="1"/>
  </si>
  <si>
    <t>MARBO member</t>
    <phoneticPr fontId="1"/>
  </si>
  <si>
    <t>Travel Accomodation</t>
    <phoneticPr fontId="1"/>
  </si>
  <si>
    <t>Perdiem</t>
    <phoneticPr fontId="1"/>
  </si>
  <si>
    <t>Australia</t>
    <phoneticPr fontId="1"/>
  </si>
  <si>
    <t>Bangladesh</t>
    <phoneticPr fontId="1"/>
  </si>
  <si>
    <t>Cambodia</t>
    <phoneticPr fontId="1"/>
  </si>
  <si>
    <t>India</t>
    <phoneticPr fontId="1"/>
  </si>
  <si>
    <t>Indonesia</t>
    <phoneticPr fontId="1"/>
  </si>
  <si>
    <t>Japan</t>
    <phoneticPr fontId="1"/>
  </si>
  <si>
    <t>Korea</t>
    <phoneticPr fontId="1"/>
  </si>
  <si>
    <t>Lao PDR</t>
    <phoneticPr fontId="1"/>
  </si>
  <si>
    <t>Malaysia</t>
    <phoneticPr fontId="1"/>
  </si>
  <si>
    <t>Myanmar</t>
    <phoneticPr fontId="1"/>
  </si>
  <si>
    <t>Pakistan</t>
    <phoneticPr fontId="1"/>
  </si>
  <si>
    <t>PR China</t>
    <phoneticPr fontId="1"/>
  </si>
  <si>
    <t>Philippines</t>
    <phoneticPr fontId="1"/>
  </si>
  <si>
    <t>Thailand</t>
    <phoneticPr fontId="1"/>
  </si>
  <si>
    <t>Sri Lanka</t>
    <phoneticPr fontId="1"/>
  </si>
  <si>
    <t>Vietnam</t>
    <phoneticPr fontId="1"/>
  </si>
  <si>
    <t>Nepal</t>
    <phoneticPr fontId="1"/>
  </si>
  <si>
    <t>Applicant Information</t>
    <phoneticPr fontId="1"/>
  </si>
  <si>
    <t>Title:</t>
    <phoneticPr fontId="1"/>
  </si>
  <si>
    <t>Job Title:</t>
    <phoneticPr fontId="1"/>
  </si>
  <si>
    <t>Organization:</t>
    <phoneticPr fontId="1"/>
  </si>
  <si>
    <t>Country:</t>
    <phoneticPr fontId="1"/>
  </si>
  <si>
    <t>E-mail address:</t>
    <phoneticPr fontId="1"/>
  </si>
  <si>
    <t>Date of Birth:</t>
    <phoneticPr fontId="1"/>
  </si>
  <si>
    <t>Year:</t>
    <phoneticPr fontId="1"/>
  </si>
  <si>
    <t>Month:</t>
    <phoneticPr fontId="1"/>
  </si>
  <si>
    <t>Date:</t>
    <phoneticPr fontId="1"/>
  </si>
  <si>
    <t>Nearest Airport:</t>
    <phoneticPr fontId="1"/>
  </si>
  <si>
    <t>Years of experience in water resources management in river basin:</t>
    <phoneticPr fontId="1"/>
  </si>
  <si>
    <t xml:space="preserve"> years</t>
    <phoneticPr fontId="1"/>
  </si>
  <si>
    <t>Total years of experience in your organization:</t>
    <phoneticPr fontId="1"/>
  </si>
  <si>
    <t xml:space="preserve">Supervisor Details </t>
    <phoneticPr fontId="1"/>
  </si>
  <si>
    <t>Name:</t>
    <phoneticPr fontId="1"/>
  </si>
  <si>
    <t>Sponsorship Application</t>
    <phoneticPr fontId="1"/>
  </si>
  <si>
    <t>NARBO Membership:</t>
    <phoneticPr fontId="1"/>
  </si>
  <si>
    <t>Afghanistan</t>
    <phoneticPr fontId="1"/>
  </si>
  <si>
    <r>
      <t xml:space="preserve">Photo
</t>
    </r>
    <r>
      <rPr>
        <b/>
        <sz val="10"/>
        <color indexed="23"/>
        <rFont val="Arial"/>
        <family val="2"/>
      </rPr>
      <t>head-and-shoulders photo data of you</t>
    </r>
  </si>
  <si>
    <t>Other country</t>
  </si>
  <si>
    <t>: In blue colored cells, please input your information.</t>
  </si>
  <si>
    <t>: In yellow colored cells, please select appropriate answer from the list.</t>
  </si>
  <si>
    <r>
      <rPr>
        <b/>
        <sz val="11"/>
        <rFont val="Arial"/>
        <family val="2"/>
      </rPr>
      <t xml:space="preserve">Name </t>
    </r>
    <r>
      <rPr>
        <b/>
        <sz val="9"/>
        <rFont val="Arial"/>
        <family val="2"/>
      </rPr>
      <t>(as in passport)</t>
    </r>
    <r>
      <rPr>
        <b/>
        <sz val="12"/>
        <rFont val="Arial"/>
        <family val="2"/>
      </rPr>
      <t>:</t>
    </r>
  </si>
  <si>
    <t>E-mail Address:</t>
  </si>
  <si>
    <t>Expertise Field:</t>
  </si>
  <si>
    <t>Food Restrictions:</t>
  </si>
  <si>
    <t>Telephone No.:</t>
  </si>
  <si>
    <t>Fax No.:</t>
  </si>
  <si>
    <t>Gender</t>
    <phoneticPr fontId="1"/>
  </si>
  <si>
    <t>Academic Background</t>
    <phoneticPr fontId="1"/>
  </si>
  <si>
    <t>Mobile Phone No.:</t>
    <phoneticPr fontId="1"/>
  </si>
  <si>
    <t>NARBO SECRETARIAT MAY CONTACT YOUR SUPERIOR TO CONFIRM THAT YOU HAVE OBTAINED AN APPROVAL TO PARTICIPATE.</t>
    <phoneticPr fontId="1"/>
  </si>
  <si>
    <t>I hereby agreed and approve that this applicant will participate the above titled training course. Kindly consider providing the financial support.</t>
    <phoneticPr fontId="1"/>
  </si>
  <si>
    <t>How do you use the knowledge after obtaining the knowledge:</t>
    <phoneticPr fontId="1"/>
  </si>
  <si>
    <t>Day/ Month/ Year</t>
    <phoneticPr fontId="1"/>
  </si>
  <si>
    <t>Current Jobs what you address and reasons to apply the training:</t>
    <phoneticPr fontId="1"/>
  </si>
  <si>
    <r>
      <t xml:space="preserve">  </t>
    </r>
    <r>
      <rPr>
        <b/>
        <sz val="14"/>
        <color rgb="FF008100"/>
        <rFont val="Arial"/>
        <family val="2"/>
      </rPr>
      <t xml:space="preserve"> Registration Form for the NARBO's IWRM Training for Sustainable Development 
(for applicants of NARBO members outside Malaysia with requesting financial support)</t>
    </r>
    <phoneticPr fontId="1"/>
  </si>
  <si>
    <t>1. Please fill in all the items when applying.</t>
    <phoneticPr fontId="1"/>
  </si>
  <si>
    <t>2. The selection of the participants may be made by the NARBO secretariat due to the limited capacity of the venue.</t>
    <phoneticPr fontId="1"/>
  </si>
  <si>
    <t xml:space="preserve">3. The selected participants will be informed by the secretariat respectively. </t>
    <phoneticPr fontId="1"/>
  </si>
  <si>
    <t>4. Follow-up questions will be made by the secretariat, if necessary.</t>
    <phoneticPr fontId="1"/>
  </si>
  <si>
    <t>(Signature and Officiasl Stamp/Seal)</t>
    <phoneticPr fontId="1"/>
  </si>
  <si>
    <t>(Name and positionof your organization's as representative(e.g; chief engineer, vice president or president))</t>
    <phoneticPr fontId="1"/>
  </si>
  <si>
    <t>Notes:</t>
    <phoneticPr fontId="1"/>
  </si>
  <si>
    <t>Please accomplish below form and submit to the email address of NARBO secretariat with scanned and valid copy</t>
    <phoneticPr fontId="1"/>
  </si>
  <si>
    <r>
      <t xml:space="preserve"> of</t>
    </r>
    <r>
      <rPr>
        <b/>
        <u/>
        <sz val="11"/>
        <rFont val="Arial"/>
        <family val="2"/>
      </rPr>
      <t xml:space="preserve"> </t>
    </r>
    <r>
      <rPr>
        <b/>
        <sz val="11"/>
        <rFont val="Arial"/>
        <family val="2"/>
      </rPr>
      <t>passport by the designated date.(Kindly peruse the Notes in advance)</t>
    </r>
    <phoneticPr fontId="1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</si>
</sst>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6"/>
      <color rgb="FF0081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14"/>
      <color theme="0" tint="-0.499984740745262"/>
      <name val="Arial"/>
      <family val="2"/>
    </font>
    <font>
      <b/>
      <sz val="10"/>
      <color indexed="23"/>
      <name val="Arial"/>
      <family val="2"/>
    </font>
    <font>
      <b/>
      <sz val="11"/>
      <color rgb="FF000080"/>
      <name val="Arial"/>
      <family val="2"/>
    </font>
    <font>
      <sz val="9"/>
      <name val="Arial"/>
      <family val="2"/>
    </font>
    <font>
      <u/>
      <sz val="11"/>
      <color theme="10"/>
      <name val="ＭＳ Ｐゴシック"/>
      <family val="3"/>
      <charset val="128"/>
    </font>
    <font>
      <b/>
      <u/>
      <sz val="11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color indexed="10"/>
      <name val="Arial"/>
      <family val="2"/>
    </font>
    <font>
      <b/>
      <sz val="9"/>
      <name val="ＭＳ Ｐゴシック"/>
      <family val="3"/>
      <charset val="128"/>
    </font>
    <font>
      <b/>
      <sz val="14"/>
      <color rgb="FF0081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6" borderId="22" xfId="0" applyFill="1" applyBorder="1"/>
    <xf numFmtId="0" fontId="0" fillId="0" borderId="22" xfId="0" applyBorder="1"/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4" fillId="0" borderId="22" xfId="0" applyFont="1" applyBorder="1"/>
    <xf numFmtId="0" fontId="0" fillId="0" borderId="22" xfId="0" applyFill="1" applyBorder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1" fillId="4" borderId="27" xfId="0" applyFont="1" applyFill="1" applyBorder="1" applyAlignment="1" applyProtection="1">
      <alignment vertical="center"/>
    </xf>
    <xf numFmtId="0" fontId="11" fillId="4" borderId="28" xfId="0" applyFont="1" applyFill="1" applyBorder="1" applyAlignment="1" applyProtection="1">
      <alignment vertical="center"/>
    </xf>
    <xf numFmtId="0" fontId="11" fillId="4" borderId="29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5" borderId="27" xfId="0" applyFont="1" applyFill="1" applyBorder="1" applyAlignment="1" applyProtection="1">
      <alignment vertical="center"/>
    </xf>
    <xf numFmtId="0" fontId="11" fillId="5" borderId="28" xfId="0" applyFont="1" applyFill="1" applyBorder="1" applyAlignment="1" applyProtection="1">
      <alignment vertical="center"/>
    </xf>
    <xf numFmtId="0" fontId="11" fillId="5" borderId="29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6" borderId="20" xfId="0" applyFont="1" applyFill="1" applyBorder="1" applyAlignment="1" applyProtection="1">
      <alignment horizontal="center" vertical="center" textRotation="255"/>
    </xf>
    <xf numFmtId="0" fontId="11" fillId="6" borderId="1" xfId="0" applyFont="1" applyFill="1" applyBorder="1" applyAlignment="1" applyProtection="1">
      <alignment vertical="center"/>
    </xf>
    <xf numFmtId="0" fontId="11" fillId="6" borderId="17" xfId="0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horizontal="center" vertical="center" textRotation="255"/>
    </xf>
    <xf numFmtId="0" fontId="11" fillId="6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distributed" vertical="center"/>
    </xf>
    <xf numFmtId="0" fontId="10" fillId="6" borderId="0" xfId="0" applyFont="1" applyFill="1" applyBorder="1" applyAlignment="1" applyProtection="1">
      <alignment vertical="center"/>
      <protection locked="0"/>
    </xf>
    <xf numFmtId="0" fontId="11" fillId="6" borderId="3" xfId="0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horizontal="distributed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vertical="center"/>
    </xf>
    <xf numFmtId="0" fontId="6" fillId="2" borderId="0" xfId="1" applyFont="1" applyFill="1" applyBorder="1" applyAlignment="1">
      <alignment vertical="center"/>
    </xf>
    <xf numFmtId="0" fontId="10" fillId="6" borderId="19" xfId="0" applyFont="1" applyFill="1" applyBorder="1" applyAlignment="1" applyProtection="1">
      <alignment horizontal="center" vertical="center" textRotation="255"/>
    </xf>
    <xf numFmtId="0" fontId="11" fillId="2" borderId="5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distributed" vertical="center"/>
    </xf>
    <xf numFmtId="0" fontId="11" fillId="2" borderId="0" xfId="0" applyFont="1" applyFill="1" applyBorder="1" applyAlignment="1" applyProtection="1">
      <alignment horizontal="distributed" vertical="center"/>
    </xf>
    <xf numFmtId="0" fontId="16" fillId="7" borderId="2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1" fillId="2" borderId="9" xfId="0" applyFont="1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horizontal="distributed" vertical="center"/>
    </xf>
    <xf numFmtId="0" fontId="11" fillId="2" borderId="16" xfId="0" applyFont="1" applyFill="1" applyBorder="1" applyAlignment="1" applyProtection="1">
      <alignment horizontal="distributed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vertical="center"/>
    </xf>
    <xf numFmtId="0" fontId="17" fillId="6" borderId="19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horizontal="distributed" vertical="center"/>
    </xf>
    <xf numFmtId="0" fontId="7" fillId="2" borderId="16" xfId="0" applyFont="1" applyFill="1" applyBorder="1" applyAlignment="1" applyProtection="1">
      <alignment horizontal="distributed" vertical="center"/>
    </xf>
    <xf numFmtId="0" fontId="7" fillId="2" borderId="1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horizontal="distributed" vertical="center"/>
    </xf>
    <xf numFmtId="0" fontId="11" fillId="2" borderId="7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distributed" vertical="center"/>
    </xf>
    <xf numFmtId="0" fontId="11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10" fillId="2" borderId="30" xfId="0" applyFont="1" applyFill="1" applyBorder="1" applyAlignment="1" applyProtection="1">
      <alignment vertical="center" wrapText="1"/>
    </xf>
    <xf numFmtId="0" fontId="11" fillId="2" borderId="31" xfId="0" applyFont="1" applyFill="1" applyBorder="1" applyAlignment="1" applyProtection="1">
      <alignment horizontal="distributed" vertical="center"/>
    </xf>
    <xf numFmtId="0" fontId="7" fillId="2" borderId="7" xfId="0" applyFont="1" applyFill="1" applyBorder="1" applyAlignment="1" applyProtection="1">
      <alignment horizontal="distributed" vertical="center"/>
    </xf>
    <xf numFmtId="0" fontId="7" fillId="2" borderId="6" xfId="0" applyFont="1" applyFill="1" applyBorder="1" applyAlignment="1" applyProtection="1">
      <alignment horizontal="distributed" vertical="center"/>
    </xf>
    <xf numFmtId="0" fontId="19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11" fillId="2" borderId="30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22" fillId="7" borderId="23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11" fillId="2" borderId="32" xfId="0" applyFont="1" applyFill="1" applyBorder="1" applyAlignment="1" applyProtection="1">
      <alignment horizontal="distributed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vertical="center"/>
    </xf>
    <xf numFmtId="0" fontId="11" fillId="2" borderId="32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11" fillId="2" borderId="16" xfId="0" applyFont="1" applyFill="1" applyBorder="1" applyAlignment="1" applyProtection="1">
      <alignment vertical="center"/>
    </xf>
    <xf numFmtId="0" fontId="17" fillId="6" borderId="20" xfId="0" applyFont="1" applyFill="1" applyBorder="1" applyAlignment="1" applyProtection="1">
      <alignment horizontal="center" vertical="center" textRotation="255"/>
    </xf>
    <xf numFmtId="0" fontId="7" fillId="6" borderId="1" xfId="0" applyFont="1" applyFill="1" applyBorder="1" applyAlignment="1" applyProtection="1">
      <alignment vertical="center"/>
    </xf>
    <xf numFmtId="0" fontId="7" fillId="6" borderId="17" xfId="0" applyFont="1" applyFill="1" applyBorder="1" applyAlignment="1" applyProtection="1">
      <alignment vertical="center"/>
    </xf>
    <xf numFmtId="0" fontId="17" fillId="6" borderId="5" xfId="0" applyFont="1" applyFill="1" applyBorder="1" applyAlignment="1" applyProtection="1">
      <alignment horizontal="center" vertical="center" textRotation="255"/>
    </xf>
    <xf numFmtId="0" fontId="7" fillId="6" borderId="0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vertical="center"/>
    </xf>
    <xf numFmtId="0" fontId="7" fillId="6" borderId="4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176" fontId="11" fillId="2" borderId="0" xfId="0" applyNumberFormat="1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23" fillId="2" borderId="10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23" fillId="2" borderId="7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distributed" vertical="center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6" fillId="2" borderId="30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8" borderId="6" xfId="0" applyFont="1" applyFill="1" applyBorder="1" applyAlignment="1" applyProtection="1">
      <alignment horizontal="left" vertical="top" wrapText="1"/>
    </xf>
    <xf numFmtId="0" fontId="6" fillId="8" borderId="7" xfId="0" applyFont="1" applyFill="1" applyBorder="1" applyAlignment="1" applyProtection="1">
      <alignment horizontal="left" vertical="top" wrapText="1"/>
    </xf>
    <xf numFmtId="0" fontId="6" fillId="8" borderId="12" xfId="0" applyFont="1" applyFill="1" applyBorder="1" applyAlignment="1" applyProtection="1">
      <alignment horizontal="left" vertical="top" wrapText="1"/>
    </xf>
    <xf numFmtId="0" fontId="6" fillId="8" borderId="30" xfId="0" applyFont="1" applyFill="1" applyBorder="1" applyAlignment="1" applyProtection="1">
      <alignment horizontal="left" vertical="top" wrapText="1"/>
    </xf>
    <xf numFmtId="0" fontId="6" fillId="8" borderId="0" xfId="0" applyFont="1" applyFill="1" applyBorder="1" applyAlignment="1" applyProtection="1">
      <alignment horizontal="left" vertical="top" wrapText="1"/>
    </xf>
    <xf numFmtId="0" fontId="6" fillId="8" borderId="2" xfId="0" applyFont="1" applyFill="1" applyBorder="1" applyAlignment="1" applyProtection="1">
      <alignment horizontal="left" vertical="top" wrapText="1"/>
    </xf>
    <xf numFmtId="0" fontId="6" fillId="8" borderId="31" xfId="0" applyFont="1" applyFill="1" applyBorder="1" applyAlignment="1" applyProtection="1">
      <alignment horizontal="left" vertical="top" wrapText="1"/>
    </xf>
    <xf numFmtId="0" fontId="6" fillId="8" borderId="10" xfId="0" applyFont="1" applyFill="1" applyBorder="1" applyAlignment="1" applyProtection="1">
      <alignment horizontal="left" vertical="top" wrapText="1"/>
    </xf>
    <xf numFmtId="0" fontId="6" fillId="8" borderId="16" xfId="0" applyFont="1" applyFill="1" applyBorder="1" applyAlignment="1" applyProtection="1">
      <alignment horizontal="left" vertical="top" wrapText="1"/>
    </xf>
    <xf numFmtId="0" fontId="16" fillId="8" borderId="27" xfId="0" applyFont="1" applyFill="1" applyBorder="1" applyAlignment="1" applyProtection="1">
      <alignment horizontal="center" vertical="center" wrapText="1"/>
      <protection locked="0"/>
    </xf>
    <xf numFmtId="0" fontId="16" fillId="8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6" fillId="7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24" fillId="8" borderId="27" xfId="2" applyFill="1" applyBorder="1" applyAlignment="1" applyProtection="1">
      <alignment horizontal="center" vertical="center"/>
      <protection locked="0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16" fillId="8" borderId="2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distributed" vertical="center"/>
    </xf>
    <xf numFmtId="0" fontId="17" fillId="2" borderId="0" xfId="0" applyFont="1" applyFill="1" applyBorder="1" applyAlignment="1" applyProtection="1">
      <alignment horizontal="center" vertical="center"/>
    </xf>
    <xf numFmtId="0" fontId="16" fillId="8" borderId="27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vertical="center" wrapText="1"/>
    </xf>
    <xf numFmtId="0" fontId="30" fillId="0" borderId="35" xfId="0" applyFont="1" applyBorder="1" applyAlignment="1" applyProtection="1">
      <alignment vertical="center" wrapText="1"/>
    </xf>
    <xf numFmtId="0" fontId="30" fillId="0" borderId="36" xfId="0" applyFont="1" applyBorder="1" applyAlignment="1" applyProtection="1">
      <alignment vertical="center" wrapText="1"/>
    </xf>
    <xf numFmtId="0" fontId="16" fillId="7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26" fillId="0" borderId="5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1" fontId="16" fillId="8" borderId="27" xfId="0" applyNumberFormat="1" applyFont="1" applyFill="1" applyBorder="1" applyAlignment="1" applyProtection="1">
      <alignment horizontal="center" vertical="center"/>
      <protection locked="0"/>
    </xf>
    <xf numFmtId="1" fontId="16" fillId="8" borderId="28" xfId="0" applyNumberFormat="1" applyFont="1" applyFill="1" applyBorder="1" applyAlignment="1" applyProtection="1">
      <alignment horizontal="center" vertical="center"/>
      <protection locked="0"/>
    </xf>
    <xf numFmtId="1" fontId="16" fillId="8" borderId="29" xfId="0" applyNumberFormat="1" applyFont="1" applyFill="1" applyBorder="1" applyAlignment="1" applyProtection="1">
      <alignment horizontal="center" vertical="center"/>
      <protection locked="0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7" borderId="28" xfId="0" applyFont="1" applyFill="1" applyBorder="1" applyAlignment="1" applyProtection="1">
      <alignment horizontal="center" vertical="center" wrapText="1"/>
    </xf>
    <xf numFmtId="0" fontId="22" fillId="7" borderId="2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0" fillId="0" borderId="0" xfId="0" applyAlignment="1"/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7" fillId="6" borderId="37" xfId="0" applyFont="1" applyFill="1" applyBorder="1" applyAlignment="1" applyProtection="1">
      <alignment horizontal="center" vertical="center" textRotation="255"/>
    </xf>
    <xf numFmtId="0" fontId="7" fillId="2" borderId="38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left" vertical="top" wrapText="1"/>
    </xf>
    <xf numFmtId="0" fontId="7" fillId="2" borderId="18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4" fillId="2" borderId="7" xfId="0" applyFont="1" applyFill="1" applyBorder="1" applyAlignment="1" applyProtection="1">
      <alignment horizontal="left" vertical="top" wrapText="1"/>
    </xf>
    <xf numFmtId="0" fontId="29" fillId="0" borderId="7" xfId="0" applyFont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_専門分野（作業用）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3"/>
  </sheetPr>
  <dimension ref="A1:AY128"/>
  <sheetViews>
    <sheetView showGridLines="0" tabSelected="1" zoomScaleNormal="100" zoomScaleSheetLayoutView="85" workbookViewId="0">
      <selection activeCell="B4" sqref="B4"/>
    </sheetView>
  </sheetViews>
  <sheetFormatPr defaultRowHeight="15"/>
  <cols>
    <col min="1" max="1" width="1.25" style="16" customWidth="1"/>
    <col min="2" max="2" width="1.625" style="16" customWidth="1"/>
    <col min="3" max="3" width="1.25" style="16" customWidth="1"/>
    <col min="4" max="5" width="2.625" style="16" customWidth="1"/>
    <col min="6" max="6" width="16.625" style="16" customWidth="1"/>
    <col min="7" max="8" width="1.625" style="16" customWidth="1"/>
    <col min="9" max="9" width="10.125" style="16" customWidth="1"/>
    <col min="10" max="10" width="2.625" style="16" customWidth="1"/>
    <col min="11" max="11" width="10.125" style="16" customWidth="1"/>
    <col min="12" max="12" width="7.75" style="16" customWidth="1"/>
    <col min="13" max="13" width="10.125" style="16" customWidth="1"/>
    <col min="14" max="14" width="2.625" style="16" customWidth="1"/>
    <col min="15" max="15" width="9.875" style="16" customWidth="1"/>
    <col min="16" max="16" width="2.625" style="16" customWidth="1"/>
    <col min="17" max="17" width="9" style="16"/>
    <col min="18" max="18" width="2.625" style="16" customWidth="1"/>
    <col min="19" max="19" width="9" style="16"/>
    <col min="20" max="20" width="2.625" style="16" customWidth="1"/>
    <col min="21" max="21" width="9" style="15"/>
    <col min="22" max="22" width="9.625" style="16" customWidth="1"/>
    <col min="23" max="24" width="10.125" style="16" bestFit="1" customWidth="1"/>
    <col min="25" max="25" width="8.5" style="16" bestFit="1" customWidth="1"/>
    <col min="26" max="26" width="5.875" style="16" bestFit="1" customWidth="1"/>
    <col min="27" max="27" width="7.625" style="17" bestFit="1" customWidth="1"/>
    <col min="28" max="41" width="9" style="17"/>
    <col min="42" max="51" width="9" style="18"/>
    <col min="52" max="16384" width="9" style="16"/>
  </cols>
  <sheetData>
    <row r="1" spans="1:51" s="19" customFormat="1" ht="45" customHeight="1">
      <c r="A1" s="168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31"/>
      <c r="V1" s="16"/>
      <c r="W1" s="16"/>
      <c r="X1" s="16"/>
      <c r="Y1" s="16"/>
      <c r="Z1" s="16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19" customFormat="1">
      <c r="A2" s="16"/>
      <c r="B2" s="20" t="s">
        <v>106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20"/>
      <c r="R2" s="120"/>
      <c r="S2" s="21"/>
      <c r="T2" s="21"/>
      <c r="U2" s="15"/>
      <c r="V2" s="16"/>
      <c r="W2" s="16"/>
      <c r="X2" s="16"/>
      <c r="Y2" s="16"/>
      <c r="Z2" s="16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51" s="19" customFormat="1">
      <c r="A3" s="16"/>
      <c r="B3" s="20" t="s">
        <v>107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20"/>
      <c r="R3" s="120"/>
      <c r="S3" s="21"/>
      <c r="T3" s="21"/>
      <c r="U3" s="15"/>
      <c r="V3" s="16"/>
      <c r="W3" s="16"/>
      <c r="X3" s="16"/>
      <c r="Y3" s="16"/>
      <c r="Z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s="19" customFormat="1" ht="3.95" customHeight="1">
      <c r="A4" s="1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5"/>
      <c r="V4" s="16"/>
      <c r="W4" s="16"/>
      <c r="X4" s="16"/>
      <c r="Y4" s="16"/>
      <c r="Z4" s="16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s="19" customFormat="1" ht="13.5" customHeight="1">
      <c r="A5" s="16"/>
      <c r="B5" s="22"/>
      <c r="C5" s="23"/>
      <c r="D5" s="23"/>
      <c r="E5" s="24"/>
      <c r="F5" s="20" t="s">
        <v>82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5"/>
      <c r="V5" s="16"/>
      <c r="W5" s="16"/>
      <c r="X5" s="16"/>
      <c r="Y5" s="16"/>
      <c r="Z5" s="16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s="19" customFormat="1" ht="3.95" customHeight="1">
      <c r="A6" s="16"/>
      <c r="B6" s="25"/>
      <c r="C6" s="25"/>
      <c r="D6" s="25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5"/>
      <c r="V6" s="16"/>
      <c r="W6" s="16"/>
      <c r="X6" s="16"/>
      <c r="Y6" s="16"/>
      <c r="Z6" s="16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s="19" customFormat="1" ht="15" customHeight="1">
      <c r="A7" s="16"/>
      <c r="B7" s="26"/>
      <c r="C7" s="27"/>
      <c r="D7" s="27"/>
      <c r="E7" s="28"/>
      <c r="F7" s="20" t="s">
        <v>83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5"/>
      <c r="V7" s="16"/>
      <c r="W7" s="16"/>
      <c r="X7" s="16"/>
      <c r="Y7" s="16"/>
      <c r="Z7" s="16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s="34" customFormat="1" ht="3.95" customHeight="1">
      <c r="A8" s="29"/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2"/>
      <c r="W8" s="32"/>
      <c r="X8" s="32"/>
      <c r="Y8" s="32"/>
      <c r="Z8" s="32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1" s="34" customFormat="1" ht="3.95" customHeight="1" thickBot="1">
      <c r="A9" s="29"/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2"/>
      <c r="W9" s="32"/>
      <c r="X9" s="32"/>
      <c r="Y9" s="32"/>
      <c r="Z9" s="32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29"/>
      <c r="AQ9" s="29"/>
      <c r="AR9" s="29"/>
      <c r="AS9" s="29"/>
      <c r="AT9" s="29"/>
      <c r="AU9" s="29"/>
      <c r="AV9" s="29"/>
      <c r="AW9" s="29"/>
      <c r="AX9" s="29"/>
      <c r="AY9" s="29"/>
    </row>
    <row r="10" spans="1:51" s="19" customFormat="1" ht="3.95" customHeight="1">
      <c r="A10" s="1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15"/>
      <c r="V10" s="16"/>
      <c r="W10" s="16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s="19" customFormat="1" ht="15" customHeight="1">
      <c r="A11" s="16"/>
      <c r="B11" s="38"/>
      <c r="C11" s="39"/>
      <c r="D11" s="40" t="s">
        <v>61</v>
      </c>
      <c r="E11" s="40"/>
      <c r="F11" s="40"/>
      <c r="G11" s="41"/>
      <c r="H11" s="41"/>
      <c r="I11" s="42"/>
      <c r="J11" s="42"/>
      <c r="K11" s="42"/>
      <c r="L11" s="42"/>
      <c r="M11" s="39"/>
      <c r="N11" s="39"/>
      <c r="O11" s="39"/>
      <c r="P11" s="39"/>
      <c r="Q11" s="39"/>
      <c r="R11" s="39"/>
      <c r="S11" s="39"/>
      <c r="T11" s="43"/>
      <c r="U11" s="25"/>
      <c r="V11" s="16"/>
      <c r="W11" s="16"/>
      <c r="X11" s="16"/>
      <c r="Y11" s="16"/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s="19" customFormat="1" ht="3.95" customHeight="1" thickBot="1">
      <c r="A12" s="16"/>
      <c r="B12" s="38"/>
      <c r="C12" s="44"/>
      <c r="D12" s="45"/>
      <c r="E12" s="45"/>
      <c r="F12" s="45"/>
      <c r="G12" s="45"/>
      <c r="H12" s="45"/>
      <c r="I12" s="46"/>
      <c r="J12" s="46"/>
      <c r="K12" s="46"/>
      <c r="L12" s="46"/>
      <c r="M12" s="44"/>
      <c r="N12" s="44"/>
      <c r="O12" s="44"/>
      <c r="P12" s="44"/>
      <c r="Q12" s="44"/>
      <c r="R12" s="44"/>
      <c r="S12" s="44"/>
      <c r="T12" s="47"/>
      <c r="U12" s="48"/>
      <c r="V12" s="16"/>
      <c r="W12" s="16"/>
      <c r="X12" s="16"/>
      <c r="Y12" s="16"/>
      <c r="Z12" s="16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s="19" customFormat="1" ht="3.95" customHeight="1">
      <c r="A13" s="16"/>
      <c r="B13" s="49"/>
      <c r="C13" s="50"/>
      <c r="D13" s="25"/>
      <c r="E13" s="25"/>
      <c r="F13" s="25"/>
      <c r="G13" s="5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52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51" s="19" customFormat="1" ht="15" customHeight="1">
      <c r="A14" s="16"/>
      <c r="B14" s="49"/>
      <c r="C14" s="50"/>
      <c r="D14" s="169" t="s">
        <v>90</v>
      </c>
      <c r="E14" s="169"/>
      <c r="F14" s="169"/>
      <c r="G14" s="53"/>
      <c r="H14" s="54"/>
      <c r="I14" s="55"/>
      <c r="J14" s="56"/>
      <c r="K14" s="56"/>
      <c r="L14" s="56"/>
      <c r="M14" s="57"/>
      <c r="N14" s="57"/>
      <c r="O14" s="30"/>
      <c r="P14" s="25"/>
      <c r="Q14" s="25"/>
      <c r="R14" s="58"/>
      <c r="S14" s="25"/>
      <c r="T14" s="52"/>
      <c r="U14" s="59" t="str">
        <f>IF(I14="","　←Please select appropriate answer from List.","")</f>
        <v>　←Please select appropriate answer from List.</v>
      </c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7"/>
      <c r="AL14" s="17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51" s="19" customFormat="1" ht="3.95" customHeight="1">
      <c r="A15" s="16"/>
      <c r="B15" s="49"/>
      <c r="C15" s="60"/>
      <c r="D15" s="61"/>
      <c r="E15" s="61"/>
      <c r="F15" s="61"/>
      <c r="G15" s="62"/>
      <c r="H15" s="61"/>
      <c r="I15" s="63"/>
      <c r="J15" s="63"/>
      <c r="K15" s="63"/>
      <c r="L15" s="63"/>
      <c r="M15" s="64"/>
      <c r="N15" s="64"/>
      <c r="O15" s="64"/>
      <c r="P15" s="64"/>
      <c r="Q15" s="64"/>
      <c r="R15" s="64"/>
      <c r="S15" s="64"/>
      <c r="T15" s="6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7"/>
      <c r="AL15" s="17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51" s="19" customFormat="1" ht="3.95" customHeight="1">
      <c r="A16" s="16"/>
      <c r="B16" s="66"/>
      <c r="C16" s="67"/>
      <c r="D16" s="68"/>
      <c r="E16" s="68"/>
      <c r="F16" s="68"/>
      <c r="G16" s="69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0"/>
      <c r="U16" s="48"/>
      <c r="V16" s="16"/>
      <c r="W16" s="16"/>
      <c r="X16" s="16"/>
      <c r="Y16" s="16"/>
      <c r="Z16" s="16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19" customFormat="1" ht="15" customHeight="1">
      <c r="A17" s="16"/>
      <c r="B17" s="66"/>
      <c r="C17" s="71"/>
      <c r="D17" s="170" t="s">
        <v>84</v>
      </c>
      <c r="E17" s="170"/>
      <c r="F17" s="170"/>
      <c r="G17" s="72"/>
      <c r="H17" s="73"/>
      <c r="I17" s="149"/>
      <c r="J17" s="150"/>
      <c r="K17" s="150"/>
      <c r="L17" s="150"/>
      <c r="M17" s="150"/>
      <c r="N17" s="150"/>
      <c r="O17" s="150"/>
      <c r="P17" s="150"/>
      <c r="Q17" s="150"/>
      <c r="R17" s="151"/>
      <c r="S17" s="152"/>
      <c r="T17" s="75"/>
      <c r="U17" s="59" t="str">
        <f>IF(I17="","　←Please input your name.","")</f>
        <v>　←Please input your name.</v>
      </c>
      <c r="V17" s="16"/>
      <c r="W17" s="16"/>
      <c r="X17" s="16"/>
      <c r="Y17" s="16"/>
      <c r="Z17" s="16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19" customFormat="1" ht="3.95" customHeight="1">
      <c r="A18" s="16"/>
      <c r="B18" s="66"/>
      <c r="C18" s="76"/>
      <c r="D18" s="77"/>
      <c r="E18" s="77"/>
      <c r="F18" s="77"/>
      <c r="G18" s="78"/>
      <c r="H18" s="77"/>
      <c r="I18" s="79"/>
      <c r="J18" s="79"/>
      <c r="K18" s="79"/>
      <c r="L18" s="79"/>
      <c r="M18" s="80"/>
      <c r="N18" s="81"/>
      <c r="O18" s="81"/>
      <c r="P18" s="81"/>
      <c r="Q18" s="81"/>
      <c r="R18" s="81"/>
      <c r="S18" s="81"/>
      <c r="T18" s="82"/>
      <c r="U18" s="48"/>
      <c r="V18" s="16"/>
      <c r="W18" s="16"/>
      <c r="X18" s="16"/>
      <c r="Y18" s="16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19" customFormat="1" ht="3.95" customHeight="1">
      <c r="A19" s="16"/>
      <c r="B19" s="66"/>
      <c r="C19" s="67"/>
      <c r="D19" s="68"/>
      <c r="E19" s="68"/>
      <c r="F19" s="68"/>
      <c r="G19" s="69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0"/>
      <c r="U19" s="48"/>
      <c r="V19" s="16"/>
      <c r="W19" s="16"/>
      <c r="X19" s="16"/>
      <c r="Y19" s="16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s="19" customFormat="1" ht="15" customHeight="1">
      <c r="A20" s="16"/>
      <c r="B20" s="66"/>
      <c r="C20" s="71"/>
      <c r="D20" s="163" t="s">
        <v>63</v>
      </c>
      <c r="E20" s="163"/>
      <c r="F20" s="163"/>
      <c r="G20" s="53"/>
      <c r="H20" s="54"/>
      <c r="I20" s="149"/>
      <c r="J20" s="150"/>
      <c r="K20" s="150"/>
      <c r="L20" s="150"/>
      <c r="M20" s="150"/>
      <c r="N20" s="150"/>
      <c r="O20" s="150"/>
      <c r="P20" s="150"/>
      <c r="Q20" s="150"/>
      <c r="R20" s="151"/>
      <c r="S20" s="152"/>
      <c r="T20" s="75"/>
      <c r="U20" s="59" t="str">
        <f>IF(I20="","　←Please input your Job Title.","")</f>
        <v>　←Please input your Job Title.</v>
      </c>
      <c r="V20" s="16"/>
      <c r="W20" s="16"/>
      <c r="X20" s="16"/>
      <c r="Y20" s="16"/>
      <c r="Z20" s="16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19" customFormat="1" ht="3.95" customHeight="1">
      <c r="A21" s="16"/>
      <c r="B21" s="66"/>
      <c r="C21" s="76"/>
      <c r="D21" s="61"/>
      <c r="E21" s="61"/>
      <c r="F21" s="61"/>
      <c r="G21" s="62"/>
      <c r="H21" s="61"/>
      <c r="I21" s="63"/>
      <c r="J21" s="63"/>
      <c r="K21" s="63"/>
      <c r="L21" s="63"/>
      <c r="M21" s="64"/>
      <c r="N21" s="64"/>
      <c r="O21" s="64"/>
      <c r="P21" s="81"/>
      <c r="Q21" s="81"/>
      <c r="R21" s="81"/>
      <c r="S21" s="81"/>
      <c r="T21" s="82"/>
      <c r="U21" s="48"/>
      <c r="V21" s="16"/>
      <c r="W21" s="16"/>
      <c r="X21" s="16"/>
      <c r="Y21" s="16"/>
      <c r="Z21" s="16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19" customFormat="1" ht="3.95" customHeight="1">
      <c r="A22" s="16"/>
      <c r="B22" s="66"/>
      <c r="C22" s="67"/>
      <c r="D22" s="84"/>
      <c r="E22" s="84"/>
      <c r="F22" s="84"/>
      <c r="G22" s="85"/>
      <c r="H22" s="84"/>
      <c r="I22" s="84"/>
      <c r="J22" s="84"/>
      <c r="K22" s="84"/>
      <c r="L22" s="84"/>
      <c r="M22" s="84"/>
      <c r="N22" s="84"/>
      <c r="O22" s="84"/>
      <c r="P22" s="68"/>
      <c r="Q22" s="68"/>
      <c r="R22" s="68"/>
      <c r="S22" s="68"/>
      <c r="T22" s="70"/>
      <c r="U22" s="48"/>
      <c r="V22" s="16"/>
      <c r="W22" s="16"/>
      <c r="X22" s="16"/>
      <c r="Y22" s="16"/>
      <c r="Z22" s="16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s="19" customFormat="1" ht="15" customHeight="1">
      <c r="A23" s="16"/>
      <c r="B23" s="66"/>
      <c r="C23" s="71"/>
      <c r="D23" s="163" t="s">
        <v>64</v>
      </c>
      <c r="E23" s="163"/>
      <c r="F23" s="163"/>
      <c r="G23" s="53"/>
      <c r="H23" s="54"/>
      <c r="I23" s="171"/>
      <c r="J23" s="161"/>
      <c r="K23" s="161"/>
      <c r="L23" s="161"/>
      <c r="M23" s="161"/>
      <c r="N23" s="161"/>
      <c r="O23" s="162"/>
      <c r="P23" s="83"/>
      <c r="Q23" s="172" t="s">
        <v>80</v>
      </c>
      <c r="R23" s="173"/>
      <c r="S23" s="174"/>
      <c r="T23" s="75"/>
      <c r="U23" s="59" t="str">
        <f>IF(I23="","　←Please input your organization name.","")</f>
        <v>　←Please input your organization name.</v>
      </c>
      <c r="V23" s="16"/>
      <c r="W23" s="16"/>
      <c r="X23" s="16"/>
      <c r="Y23" s="16"/>
      <c r="Z23" s="16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19" customFormat="1" ht="3.95" customHeight="1">
      <c r="A24" s="16"/>
      <c r="B24" s="66"/>
      <c r="C24" s="76"/>
      <c r="D24" s="61"/>
      <c r="E24" s="61"/>
      <c r="F24" s="61"/>
      <c r="G24" s="62"/>
      <c r="H24" s="61"/>
      <c r="I24" s="63"/>
      <c r="J24" s="63"/>
      <c r="K24" s="63"/>
      <c r="L24" s="63"/>
      <c r="M24" s="64"/>
      <c r="N24" s="64"/>
      <c r="O24" s="64"/>
      <c r="P24" s="81"/>
      <c r="Q24" s="175"/>
      <c r="R24" s="176"/>
      <c r="S24" s="177"/>
      <c r="T24" s="82"/>
      <c r="U24" s="48"/>
      <c r="V24" s="16"/>
      <c r="W24" s="16"/>
      <c r="X24" s="16"/>
      <c r="Y24" s="16"/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s="19" customFormat="1" ht="3.95" customHeight="1">
      <c r="A25" s="16"/>
      <c r="B25" s="66"/>
      <c r="C25" s="67"/>
      <c r="D25" s="86"/>
      <c r="E25" s="86"/>
      <c r="F25" s="86"/>
      <c r="G25" s="127"/>
      <c r="H25" s="86"/>
      <c r="I25" s="87"/>
      <c r="J25" s="87"/>
      <c r="K25" s="87"/>
      <c r="L25" s="87"/>
      <c r="M25" s="84"/>
      <c r="N25" s="84"/>
      <c r="O25" s="84"/>
      <c r="P25" s="68"/>
      <c r="Q25" s="175"/>
      <c r="R25" s="176"/>
      <c r="S25" s="177"/>
      <c r="T25" s="70"/>
      <c r="U25" s="48"/>
      <c r="V25" s="16"/>
      <c r="W25" s="16"/>
      <c r="X25" s="16"/>
      <c r="Y25" s="16"/>
      <c r="Z25" s="16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19" customFormat="1" ht="15" customHeight="1">
      <c r="A26" s="16"/>
      <c r="B26" s="66"/>
      <c r="C26" s="71"/>
      <c r="D26" s="155" t="s">
        <v>91</v>
      </c>
      <c r="E26" s="155"/>
      <c r="F26" s="155"/>
      <c r="G26" s="132"/>
      <c r="H26" s="91"/>
      <c r="I26" s="156"/>
      <c r="J26" s="157"/>
      <c r="K26" s="157"/>
      <c r="L26" s="157"/>
      <c r="M26" s="157"/>
      <c r="N26" s="157"/>
      <c r="O26" s="158"/>
      <c r="P26" s="83"/>
      <c r="Q26" s="175"/>
      <c r="R26" s="176"/>
      <c r="S26" s="177"/>
      <c r="T26" s="75"/>
      <c r="U26" s="59" t="str">
        <f>IF(I26="","　←Please select appropriate answer from List.","")</f>
        <v>　←Please select appropriate answer from List.</v>
      </c>
      <c r="V26" s="16"/>
      <c r="W26" s="16"/>
      <c r="X26" s="16"/>
      <c r="Y26" s="16"/>
      <c r="Z26" s="16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19" customFormat="1" ht="3.95" customHeight="1">
      <c r="A27" s="16"/>
      <c r="B27" s="66"/>
      <c r="C27" s="76"/>
      <c r="D27" s="61"/>
      <c r="E27" s="61"/>
      <c r="F27" s="61"/>
      <c r="G27" s="62"/>
      <c r="H27" s="61"/>
      <c r="I27" s="88"/>
      <c r="J27" s="64"/>
      <c r="K27" s="64"/>
      <c r="L27" s="64"/>
      <c r="M27" s="64"/>
      <c r="N27" s="64"/>
      <c r="O27" s="64"/>
      <c r="P27" s="81"/>
      <c r="Q27" s="175"/>
      <c r="R27" s="176"/>
      <c r="S27" s="177"/>
      <c r="T27" s="82"/>
      <c r="U27" s="48"/>
      <c r="V27" s="16"/>
      <c r="W27" s="16"/>
      <c r="X27" s="16"/>
      <c r="Y27" s="16"/>
      <c r="Z27" s="16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s="19" customFormat="1" ht="3.95" customHeight="1">
      <c r="A28" s="16"/>
      <c r="B28" s="66"/>
      <c r="C28" s="74"/>
      <c r="D28" s="54"/>
      <c r="E28" s="54"/>
      <c r="F28" s="54"/>
      <c r="G28" s="54"/>
      <c r="H28" s="89"/>
      <c r="I28" s="87"/>
      <c r="J28" s="90"/>
      <c r="K28" s="90"/>
      <c r="L28" s="90"/>
      <c r="M28" s="25"/>
      <c r="N28" s="25"/>
      <c r="O28" s="25"/>
      <c r="P28" s="74"/>
      <c r="Q28" s="175"/>
      <c r="R28" s="176"/>
      <c r="S28" s="177"/>
      <c r="T28" s="75"/>
      <c r="U28" s="48"/>
      <c r="V28" s="16"/>
      <c r="W28" s="16"/>
      <c r="X28" s="16"/>
      <c r="Y28" s="16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s="19" customFormat="1" ht="15" customHeight="1">
      <c r="A29" s="16"/>
      <c r="B29" s="66"/>
      <c r="C29" s="74"/>
      <c r="D29" s="155" t="s">
        <v>65</v>
      </c>
      <c r="E29" s="155"/>
      <c r="F29" s="155"/>
      <c r="G29" s="91"/>
      <c r="H29" s="92"/>
      <c r="I29" s="193"/>
      <c r="J29" s="194"/>
      <c r="K29" s="194"/>
      <c r="L29" s="194"/>
      <c r="M29" s="194"/>
      <c r="N29" s="194"/>
      <c r="O29" s="195"/>
      <c r="P29" s="83"/>
      <c r="Q29" s="175"/>
      <c r="R29" s="176"/>
      <c r="S29" s="177"/>
      <c r="T29" s="75"/>
      <c r="U29" s="59" t="str">
        <f>IF(I29="","　←Please select appropriate answer from List.","")</f>
        <v>　←Please select appropriate answer from List.</v>
      </c>
      <c r="V29" s="16"/>
      <c r="W29" s="16"/>
      <c r="X29" s="16"/>
      <c r="Y29" s="16"/>
      <c r="Z29" s="16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s="19" customFormat="1" ht="3.95" customHeight="1">
      <c r="A30" s="16"/>
      <c r="B30" s="66"/>
      <c r="C30" s="74"/>
      <c r="D30" s="54"/>
      <c r="E30" s="54"/>
      <c r="F30" s="54"/>
      <c r="G30" s="54"/>
      <c r="H30" s="93"/>
      <c r="I30" s="88"/>
      <c r="J30" s="64"/>
      <c r="K30" s="25"/>
      <c r="L30" s="25"/>
      <c r="M30" s="25"/>
      <c r="N30" s="25"/>
      <c r="O30" s="25"/>
      <c r="P30" s="74"/>
      <c r="Q30" s="175"/>
      <c r="R30" s="176"/>
      <c r="S30" s="177"/>
      <c r="T30" s="75"/>
      <c r="U30" s="48"/>
      <c r="V30" s="16"/>
      <c r="W30" s="16"/>
      <c r="X30" s="16"/>
      <c r="Y30" s="16"/>
      <c r="Z30" s="16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s="19" customFormat="1" ht="3.95" customHeight="1">
      <c r="A31" s="16"/>
      <c r="B31" s="66"/>
      <c r="C31" s="67"/>
      <c r="D31" s="84"/>
      <c r="E31" s="84"/>
      <c r="F31" s="84"/>
      <c r="G31" s="85"/>
      <c r="H31" s="84"/>
      <c r="I31" s="84"/>
      <c r="J31" s="84"/>
      <c r="K31" s="84"/>
      <c r="L31" s="84"/>
      <c r="M31" s="84"/>
      <c r="N31" s="84"/>
      <c r="O31" s="84"/>
      <c r="P31" s="68"/>
      <c r="Q31" s="175"/>
      <c r="R31" s="176"/>
      <c r="S31" s="177"/>
      <c r="T31" s="70"/>
      <c r="U31" s="48"/>
      <c r="V31" s="16"/>
      <c r="W31" s="16"/>
      <c r="X31" s="16"/>
      <c r="Y31" s="16"/>
      <c r="Z31" s="16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19" customFormat="1" ht="15" customHeight="1">
      <c r="A32" s="16"/>
      <c r="B32" s="66"/>
      <c r="C32" s="71"/>
      <c r="D32" s="163" t="s">
        <v>88</v>
      </c>
      <c r="E32" s="163"/>
      <c r="F32" s="163"/>
      <c r="G32" s="53"/>
      <c r="H32" s="54"/>
      <c r="I32" s="171"/>
      <c r="J32" s="161"/>
      <c r="K32" s="161"/>
      <c r="L32" s="161"/>
      <c r="M32" s="161"/>
      <c r="N32" s="161"/>
      <c r="O32" s="162"/>
      <c r="P32" s="83"/>
      <c r="Q32" s="175"/>
      <c r="R32" s="176"/>
      <c r="S32" s="177"/>
      <c r="T32" s="75"/>
      <c r="U32" s="59" t="str">
        <f>IF(I32="","　←Please input your telephone number.","")</f>
        <v>　←Please input your telephone number.</v>
      </c>
      <c r="V32" s="16"/>
      <c r="W32" s="16"/>
      <c r="X32" s="16"/>
      <c r="Y32" s="16"/>
      <c r="Z32" s="16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s="19" customFormat="1" ht="3.95" customHeight="1">
      <c r="A33" s="16"/>
      <c r="B33" s="66"/>
      <c r="C33" s="76"/>
      <c r="D33" s="61"/>
      <c r="E33" s="61"/>
      <c r="F33" s="61"/>
      <c r="G33" s="62"/>
      <c r="H33" s="61"/>
      <c r="I33" s="63"/>
      <c r="J33" s="63"/>
      <c r="K33" s="63"/>
      <c r="L33" s="63"/>
      <c r="M33" s="64"/>
      <c r="N33" s="64"/>
      <c r="O33" s="64"/>
      <c r="P33" s="81"/>
      <c r="Q33" s="175"/>
      <c r="R33" s="176"/>
      <c r="S33" s="177"/>
      <c r="T33" s="82"/>
      <c r="U33" s="48"/>
      <c r="V33" s="16"/>
      <c r="W33" s="16"/>
      <c r="X33" s="16"/>
      <c r="Y33" s="16"/>
      <c r="Z33" s="16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s="19" customFormat="1" ht="3.95" customHeight="1">
      <c r="A34" s="16"/>
      <c r="B34" s="66"/>
      <c r="C34" s="67"/>
      <c r="D34" s="84"/>
      <c r="E34" s="84"/>
      <c r="F34" s="84"/>
      <c r="G34" s="85"/>
      <c r="H34" s="84"/>
      <c r="I34" s="84"/>
      <c r="J34" s="84"/>
      <c r="K34" s="84"/>
      <c r="L34" s="84"/>
      <c r="M34" s="84"/>
      <c r="N34" s="84"/>
      <c r="O34" s="84"/>
      <c r="P34" s="68"/>
      <c r="Q34" s="175"/>
      <c r="R34" s="176"/>
      <c r="S34" s="177"/>
      <c r="T34" s="70"/>
      <c r="U34" s="48"/>
      <c r="V34" s="16"/>
      <c r="W34" s="16"/>
      <c r="X34" s="16"/>
      <c r="Y34" s="16"/>
      <c r="Z34" s="16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s="19" customFormat="1" ht="15" customHeight="1">
      <c r="A35" s="16"/>
      <c r="B35" s="66"/>
      <c r="C35" s="71"/>
      <c r="D35" s="163" t="s">
        <v>89</v>
      </c>
      <c r="E35" s="163"/>
      <c r="F35" s="163"/>
      <c r="G35" s="53"/>
      <c r="H35" s="54"/>
      <c r="I35" s="171"/>
      <c r="J35" s="161"/>
      <c r="K35" s="161"/>
      <c r="L35" s="161"/>
      <c r="M35" s="161"/>
      <c r="N35" s="161"/>
      <c r="O35" s="162"/>
      <c r="P35" s="83"/>
      <c r="Q35" s="175"/>
      <c r="R35" s="176"/>
      <c r="S35" s="177"/>
      <c r="T35" s="75"/>
      <c r="U35" s="59" t="str">
        <f>IF(I35="","　←Please input your Fax number.","")</f>
        <v>　←Please input your Fax number.</v>
      </c>
      <c r="V35" s="16"/>
      <c r="W35" s="16"/>
      <c r="X35" s="16"/>
      <c r="Y35" s="16"/>
      <c r="Z35" s="16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s="19" customFormat="1" ht="3.95" customHeight="1">
      <c r="A36" s="16"/>
      <c r="B36" s="66"/>
      <c r="C36" s="76"/>
      <c r="D36" s="61"/>
      <c r="E36" s="61"/>
      <c r="F36" s="61"/>
      <c r="G36" s="62"/>
      <c r="H36" s="61"/>
      <c r="I36" s="63"/>
      <c r="J36" s="63"/>
      <c r="K36" s="63"/>
      <c r="L36" s="63"/>
      <c r="M36" s="64"/>
      <c r="N36" s="64"/>
      <c r="O36" s="64"/>
      <c r="P36" s="81"/>
      <c r="Q36" s="175"/>
      <c r="R36" s="176"/>
      <c r="S36" s="177"/>
      <c r="T36" s="82"/>
      <c r="U36" s="48"/>
      <c r="V36" s="16"/>
      <c r="W36" s="16"/>
      <c r="X36" s="16"/>
      <c r="Y36" s="16"/>
      <c r="Z36" s="16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s="19" customFormat="1" ht="3.95" customHeight="1">
      <c r="A37" s="16"/>
      <c r="B37" s="66"/>
      <c r="C37" s="67"/>
      <c r="D37" s="84"/>
      <c r="E37" s="84"/>
      <c r="F37" s="84"/>
      <c r="G37" s="85"/>
      <c r="H37" s="84"/>
      <c r="I37" s="84"/>
      <c r="J37" s="84"/>
      <c r="K37" s="84"/>
      <c r="L37" s="84"/>
      <c r="M37" s="84"/>
      <c r="N37" s="84"/>
      <c r="O37" s="84"/>
      <c r="P37" s="68"/>
      <c r="Q37" s="175"/>
      <c r="R37" s="176"/>
      <c r="S37" s="177"/>
      <c r="T37" s="70"/>
      <c r="U37" s="48"/>
      <c r="V37" s="16"/>
      <c r="W37" s="16"/>
      <c r="X37" s="16"/>
      <c r="Y37" s="16"/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s="19" customFormat="1" ht="15" customHeight="1">
      <c r="A38" s="16"/>
      <c r="B38" s="66"/>
      <c r="C38" s="71"/>
      <c r="D38" s="163" t="s">
        <v>92</v>
      </c>
      <c r="E38" s="163"/>
      <c r="F38" s="163"/>
      <c r="G38" s="53"/>
      <c r="H38" s="54"/>
      <c r="I38" s="190"/>
      <c r="J38" s="191"/>
      <c r="K38" s="191"/>
      <c r="L38" s="191"/>
      <c r="M38" s="191"/>
      <c r="N38" s="191"/>
      <c r="O38" s="192"/>
      <c r="P38" s="83"/>
      <c r="Q38" s="175"/>
      <c r="R38" s="176"/>
      <c r="S38" s="177"/>
      <c r="T38" s="75"/>
      <c r="U38" s="59" t="str">
        <f>IF(I38="","　←Please input your mobile number.","")</f>
        <v>　←Please input your mobile number.</v>
      </c>
      <c r="V38" s="16"/>
      <c r="W38" s="16"/>
      <c r="X38" s="16"/>
      <c r="Y38" s="16"/>
      <c r="Z38" s="16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s="19" customFormat="1" ht="3.95" customHeight="1">
      <c r="A39" s="16"/>
      <c r="B39" s="66"/>
      <c r="C39" s="76"/>
      <c r="D39" s="61"/>
      <c r="E39" s="61"/>
      <c r="F39" s="61"/>
      <c r="G39" s="62"/>
      <c r="H39" s="61"/>
      <c r="I39" s="63"/>
      <c r="J39" s="63"/>
      <c r="K39" s="63"/>
      <c r="L39" s="63"/>
      <c r="M39" s="64"/>
      <c r="N39" s="64"/>
      <c r="O39" s="64"/>
      <c r="P39" s="81"/>
      <c r="Q39" s="175"/>
      <c r="R39" s="176"/>
      <c r="S39" s="177"/>
      <c r="T39" s="82"/>
      <c r="U39" s="48"/>
      <c r="V39" s="16"/>
      <c r="W39" s="16"/>
      <c r="X39" s="16"/>
      <c r="Y39" s="16"/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s="19" customFormat="1" ht="3.95" customHeight="1">
      <c r="A40" s="16"/>
      <c r="B40" s="66"/>
      <c r="C40" s="67"/>
      <c r="D40" s="84"/>
      <c r="E40" s="84"/>
      <c r="F40" s="84"/>
      <c r="G40" s="85"/>
      <c r="H40" s="84"/>
      <c r="I40" s="84"/>
      <c r="J40" s="84"/>
      <c r="K40" s="84"/>
      <c r="L40" s="84"/>
      <c r="M40" s="84"/>
      <c r="N40" s="84"/>
      <c r="O40" s="84"/>
      <c r="P40" s="68"/>
      <c r="Q40" s="175"/>
      <c r="R40" s="176"/>
      <c r="S40" s="177"/>
      <c r="T40" s="70"/>
      <c r="U40" s="48"/>
      <c r="V40" s="16"/>
      <c r="W40" s="16"/>
      <c r="X40" s="16"/>
      <c r="Y40" s="16"/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s="19" customFormat="1" ht="15" customHeight="1">
      <c r="A41" s="16"/>
      <c r="B41" s="66"/>
      <c r="C41" s="71"/>
      <c r="D41" s="163" t="s">
        <v>85</v>
      </c>
      <c r="E41" s="163"/>
      <c r="F41" s="163"/>
      <c r="G41" s="53"/>
      <c r="H41" s="54"/>
      <c r="I41" s="160"/>
      <c r="J41" s="161"/>
      <c r="K41" s="161"/>
      <c r="L41" s="161"/>
      <c r="M41" s="161"/>
      <c r="N41" s="161"/>
      <c r="O41" s="162"/>
      <c r="P41" s="83"/>
      <c r="Q41" s="178"/>
      <c r="R41" s="179"/>
      <c r="S41" s="180"/>
      <c r="T41" s="75"/>
      <c r="U41" s="59" t="str">
        <f>IF(I41="","　←Please input your E-mail address.","")</f>
        <v>　←Please input your E-mail address.</v>
      </c>
      <c r="V41" s="16"/>
      <c r="W41" s="16"/>
      <c r="X41" s="16"/>
      <c r="Y41" s="16"/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s="19" customFormat="1" ht="3.95" customHeight="1">
      <c r="A42" s="16"/>
      <c r="B42" s="66"/>
      <c r="C42" s="76"/>
      <c r="D42" s="77"/>
      <c r="E42" s="77"/>
      <c r="F42" s="77"/>
      <c r="G42" s="78"/>
      <c r="H42" s="77"/>
      <c r="I42" s="79"/>
      <c r="J42" s="79"/>
      <c r="K42" s="79"/>
      <c r="L42" s="79"/>
      <c r="M42" s="80"/>
      <c r="N42" s="81"/>
      <c r="O42" s="81"/>
      <c r="P42" s="81"/>
      <c r="Q42" s="81"/>
      <c r="R42" s="81"/>
      <c r="S42" s="81"/>
      <c r="T42" s="82"/>
      <c r="U42" s="48"/>
      <c r="V42" s="16"/>
      <c r="W42" s="16"/>
      <c r="X42" s="16"/>
      <c r="Y42" s="16"/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s="19" customFormat="1" ht="3.95" customHeight="1">
      <c r="A43" s="16"/>
      <c r="B43" s="66"/>
      <c r="C43" s="67"/>
      <c r="D43" s="94"/>
      <c r="E43" s="94"/>
      <c r="F43" s="94"/>
      <c r="G43" s="94"/>
      <c r="H43" s="95"/>
      <c r="I43" s="96"/>
      <c r="J43" s="97"/>
      <c r="K43" s="68"/>
      <c r="L43" s="68"/>
      <c r="M43" s="68"/>
      <c r="N43" s="68"/>
      <c r="O43" s="68"/>
      <c r="P43" s="68"/>
      <c r="Q43" s="68"/>
      <c r="R43" s="68"/>
      <c r="S43" s="68"/>
      <c r="T43" s="70"/>
      <c r="U43" s="48"/>
      <c r="V43" s="16"/>
      <c r="W43" s="16"/>
      <c r="X43" s="16"/>
      <c r="Y43" s="16"/>
      <c r="Z43" s="16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s="19" customFormat="1" ht="15" customHeight="1">
      <c r="A44" s="16"/>
      <c r="B44" s="66"/>
      <c r="C44" s="71"/>
      <c r="D44" s="155" t="s">
        <v>67</v>
      </c>
      <c r="E44" s="163"/>
      <c r="F44" s="163"/>
      <c r="G44" s="54"/>
      <c r="H44" s="98"/>
      <c r="I44" s="166" t="s">
        <v>68</v>
      </c>
      <c r="J44" s="166"/>
      <c r="K44" s="55"/>
      <c r="L44" s="99"/>
      <c r="M44" s="166" t="s">
        <v>69</v>
      </c>
      <c r="N44" s="166"/>
      <c r="O44" s="55"/>
      <c r="P44" s="90"/>
      <c r="Q44" s="164" t="s">
        <v>70</v>
      </c>
      <c r="R44" s="165"/>
      <c r="S44" s="55"/>
      <c r="T44" s="100"/>
      <c r="U44" s="59" t="str">
        <f>IF(K44="","　←Please select appropriate answer from List",IF(O44="","　←Please select appropriate answer from List",IF(S44="","　←Please select appropriate answer from List","")))</f>
        <v>　←Please select appropriate answer from List</v>
      </c>
      <c r="V44" s="16"/>
      <c r="W44" s="16"/>
      <c r="X44" s="16"/>
      <c r="Y44" s="16"/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s="19" customFormat="1" ht="3.95" customHeight="1">
      <c r="A45" s="16"/>
      <c r="B45" s="66"/>
      <c r="C45" s="76"/>
      <c r="D45" s="61"/>
      <c r="E45" s="61"/>
      <c r="F45" s="61"/>
      <c r="G45" s="61"/>
      <c r="H45" s="93"/>
      <c r="I45" s="88"/>
      <c r="J45" s="63"/>
      <c r="K45" s="88"/>
      <c r="L45" s="63"/>
      <c r="M45" s="88"/>
      <c r="N45" s="63"/>
      <c r="O45" s="64"/>
      <c r="P45" s="64"/>
      <c r="Q45" s="64"/>
      <c r="R45" s="64"/>
      <c r="S45" s="64"/>
      <c r="T45" s="82"/>
      <c r="U45" s="48"/>
      <c r="V45" s="16"/>
      <c r="W45" s="16"/>
      <c r="X45" s="16"/>
      <c r="Y45" s="16"/>
      <c r="Z45" s="16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s="19" customFormat="1" ht="3.95" customHeight="1">
      <c r="A46" s="16"/>
      <c r="B46" s="66"/>
      <c r="C46" s="67"/>
      <c r="D46" s="84"/>
      <c r="E46" s="84"/>
      <c r="F46" s="84"/>
      <c r="G46" s="85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70"/>
      <c r="U46" s="48"/>
      <c r="V46" s="16"/>
      <c r="W46" s="16"/>
      <c r="X46" s="16"/>
      <c r="Y46" s="16"/>
      <c r="Z46" s="16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s="19" customFormat="1" ht="15" customHeight="1">
      <c r="A47" s="16"/>
      <c r="B47" s="66"/>
      <c r="C47" s="71"/>
      <c r="D47" s="163" t="s">
        <v>71</v>
      </c>
      <c r="E47" s="163"/>
      <c r="F47" s="163"/>
      <c r="G47" s="53"/>
      <c r="H47" s="54"/>
      <c r="I47" s="171"/>
      <c r="J47" s="161"/>
      <c r="K47" s="161"/>
      <c r="L47" s="161"/>
      <c r="M47" s="161"/>
      <c r="N47" s="161"/>
      <c r="O47" s="161"/>
      <c r="P47" s="161"/>
      <c r="Q47" s="162"/>
      <c r="R47" s="58"/>
      <c r="S47" s="25"/>
      <c r="T47" s="75"/>
      <c r="U47" s="59" t="str">
        <f>IF($I$47="","　←Please input your nearest airport of your domicile.","")</f>
        <v>　←Please input your nearest airport of your domicile.</v>
      </c>
      <c r="V47" s="16"/>
      <c r="W47" s="16"/>
      <c r="X47" s="16"/>
      <c r="Y47" s="16"/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s="19" customFormat="1" ht="3.95" customHeight="1">
      <c r="A48" s="16"/>
      <c r="B48" s="66"/>
      <c r="C48" s="76"/>
      <c r="D48" s="61"/>
      <c r="E48" s="61"/>
      <c r="F48" s="61"/>
      <c r="G48" s="62"/>
      <c r="H48" s="61"/>
      <c r="I48" s="63"/>
      <c r="J48" s="63"/>
      <c r="K48" s="63"/>
      <c r="L48" s="63"/>
      <c r="M48" s="64"/>
      <c r="N48" s="64"/>
      <c r="O48" s="64"/>
      <c r="P48" s="64"/>
      <c r="Q48" s="64"/>
      <c r="R48" s="64"/>
      <c r="S48" s="64"/>
      <c r="T48" s="82"/>
      <c r="U48" s="48"/>
      <c r="V48" s="16"/>
      <c r="W48" s="16"/>
      <c r="X48" s="16"/>
      <c r="Y48" s="16"/>
      <c r="Z48" s="16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s="19" customFormat="1" ht="3.95" customHeight="1">
      <c r="A49" s="16"/>
      <c r="B49" s="66"/>
      <c r="C49" s="16"/>
      <c r="D49" s="86"/>
      <c r="E49" s="86"/>
      <c r="F49" s="86"/>
      <c r="G49" s="86"/>
      <c r="H49" s="86"/>
      <c r="I49" s="101"/>
      <c r="J49" s="87"/>
      <c r="K49" s="101"/>
      <c r="L49" s="87"/>
      <c r="M49" s="101"/>
      <c r="N49" s="87"/>
      <c r="O49" s="85"/>
      <c r="P49" s="21"/>
      <c r="Q49" s="21"/>
      <c r="R49" s="21"/>
      <c r="S49" s="21"/>
      <c r="T49" s="75"/>
      <c r="U49" s="48"/>
      <c r="V49" s="16"/>
      <c r="W49" s="16"/>
      <c r="X49" s="16"/>
      <c r="Y49" s="16"/>
      <c r="Z49" s="16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s="19" customFormat="1" ht="15" customHeight="1">
      <c r="A50" s="16"/>
      <c r="B50" s="66"/>
      <c r="C50" s="71"/>
      <c r="D50" s="155" t="s">
        <v>72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67"/>
      <c r="P50" s="58"/>
      <c r="Q50" s="102"/>
      <c r="R50" s="25" t="s">
        <v>73</v>
      </c>
      <c r="S50" s="25"/>
      <c r="T50" s="75"/>
      <c r="U50" s="59" t="str">
        <f>IF(Q50="","　←Please select appropriate answer from List","")</f>
        <v>　←Please select appropriate answer from List</v>
      </c>
      <c r="V50" s="16"/>
      <c r="W50" s="16"/>
      <c r="X50" s="16"/>
      <c r="Y50" s="16"/>
      <c r="Z50" s="16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s="19" customFormat="1" ht="3.95" customHeight="1">
      <c r="A51" s="16"/>
      <c r="B51" s="66"/>
      <c r="C51" s="71"/>
      <c r="D51" s="54"/>
      <c r="E51" s="54"/>
      <c r="F51" s="54"/>
      <c r="G51" s="54"/>
      <c r="H51" s="54"/>
      <c r="I51" s="90"/>
      <c r="J51" s="90"/>
      <c r="K51" s="90"/>
      <c r="L51" s="90"/>
      <c r="M51" s="90"/>
      <c r="N51" s="90"/>
      <c r="O51" s="51"/>
      <c r="P51" s="25"/>
      <c r="Q51" s="25"/>
      <c r="R51" s="25"/>
      <c r="S51" s="25"/>
      <c r="T51" s="75"/>
      <c r="U51" s="48"/>
      <c r="V51" s="16"/>
      <c r="W51" s="16"/>
      <c r="X51" s="16"/>
      <c r="Y51" s="16"/>
      <c r="Z51" s="16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19" customFormat="1" ht="3.95" customHeight="1">
      <c r="A52" s="16"/>
      <c r="B52" s="66"/>
      <c r="C52" s="103"/>
      <c r="D52" s="104"/>
      <c r="E52" s="104"/>
      <c r="F52" s="104"/>
      <c r="G52" s="104"/>
      <c r="H52" s="104"/>
      <c r="I52" s="105"/>
      <c r="J52" s="105"/>
      <c r="K52" s="105"/>
      <c r="L52" s="105"/>
      <c r="M52" s="105"/>
      <c r="N52" s="105"/>
      <c r="O52" s="106"/>
      <c r="P52" s="107"/>
      <c r="Q52" s="107"/>
      <c r="R52" s="107"/>
      <c r="S52" s="107"/>
      <c r="T52" s="108"/>
      <c r="U52" s="48"/>
      <c r="V52" s="16"/>
      <c r="W52" s="16"/>
      <c r="X52" s="16"/>
      <c r="Y52" s="16"/>
      <c r="Z52" s="16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s="19" customFormat="1" ht="15" customHeight="1">
      <c r="A53" s="16"/>
      <c r="B53" s="66"/>
      <c r="C53" s="71"/>
      <c r="D53" s="155" t="s">
        <v>74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67"/>
      <c r="P53" s="58"/>
      <c r="Q53" s="102"/>
      <c r="R53" s="25" t="s">
        <v>73</v>
      </c>
      <c r="S53" s="25"/>
      <c r="T53" s="75"/>
      <c r="U53" s="59" t="str">
        <f>IF(Q53="","　←Please select appropriate answer from List","")</f>
        <v>　←Please select appropriate answer from List</v>
      </c>
      <c r="V53" s="16"/>
      <c r="W53" s="16"/>
      <c r="X53" s="16"/>
      <c r="Y53" s="16"/>
      <c r="Z53" s="16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19" customFormat="1" ht="3.95" customHeight="1">
      <c r="A54" s="16"/>
      <c r="B54" s="66"/>
      <c r="C54" s="76"/>
      <c r="D54" s="61"/>
      <c r="E54" s="61"/>
      <c r="F54" s="61"/>
      <c r="G54" s="61"/>
      <c r="H54" s="61"/>
      <c r="I54" s="63"/>
      <c r="J54" s="63"/>
      <c r="K54" s="63"/>
      <c r="L54" s="63"/>
      <c r="M54" s="63"/>
      <c r="N54" s="63"/>
      <c r="O54" s="109"/>
      <c r="P54" s="64"/>
      <c r="Q54" s="64"/>
      <c r="R54" s="64"/>
      <c r="S54" s="64"/>
      <c r="T54" s="82"/>
      <c r="U54" s="48"/>
      <c r="V54" s="16"/>
      <c r="W54" s="16"/>
      <c r="X54" s="16"/>
      <c r="Y54" s="16"/>
      <c r="Z54" s="16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s="19" customFormat="1" ht="3.95" customHeight="1">
      <c r="A55" s="16"/>
      <c r="B55" s="66"/>
      <c r="C55" s="67"/>
      <c r="D55" s="84"/>
      <c r="E55" s="84"/>
      <c r="F55" s="84"/>
      <c r="G55" s="85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70"/>
      <c r="U55" s="48"/>
      <c r="V55" s="16"/>
      <c r="W55" s="16"/>
      <c r="X55" s="16"/>
      <c r="Y55" s="16"/>
      <c r="Z55" s="16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19" customFormat="1" ht="15" customHeight="1">
      <c r="A56" s="16"/>
      <c r="B56" s="66"/>
      <c r="C56" s="71"/>
      <c r="D56" s="163" t="s">
        <v>86</v>
      </c>
      <c r="E56" s="163"/>
      <c r="F56" s="163"/>
      <c r="G56" s="53"/>
      <c r="H56" s="54"/>
      <c r="I56" s="149"/>
      <c r="J56" s="150"/>
      <c r="K56" s="150"/>
      <c r="L56" s="150"/>
      <c r="M56" s="150"/>
      <c r="N56" s="150"/>
      <c r="O56" s="150"/>
      <c r="P56" s="150"/>
      <c r="Q56" s="150"/>
      <c r="R56" s="151"/>
      <c r="S56" s="152"/>
      <c r="T56" s="75"/>
      <c r="U56" s="59" t="str">
        <f>IF(I56="","　←Please input your Expertise field.","")</f>
        <v>　←Please input your Expertise field.</v>
      </c>
      <c r="V56" s="16"/>
      <c r="W56" s="16"/>
      <c r="X56" s="16"/>
      <c r="Y56" s="16"/>
      <c r="Z56" s="16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s="19" customFormat="1" ht="3.95" customHeight="1">
      <c r="A57" s="16"/>
      <c r="B57" s="66"/>
      <c r="C57" s="76"/>
      <c r="D57" s="61"/>
      <c r="E57" s="61"/>
      <c r="F57" s="61"/>
      <c r="G57" s="62"/>
      <c r="H57" s="61"/>
      <c r="I57" s="63"/>
      <c r="J57" s="63"/>
      <c r="K57" s="63"/>
      <c r="L57" s="63"/>
      <c r="M57" s="64"/>
      <c r="N57" s="64"/>
      <c r="O57" s="64"/>
      <c r="P57" s="64"/>
      <c r="Q57" s="64"/>
      <c r="R57" s="64"/>
      <c r="S57" s="64"/>
      <c r="T57" s="82"/>
      <c r="U57" s="48"/>
      <c r="V57" s="16"/>
      <c r="W57" s="16"/>
      <c r="X57" s="16"/>
      <c r="Y57" s="16"/>
      <c r="Z57" s="16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19" customFormat="1" ht="3.95" customHeight="1">
      <c r="A58" s="16"/>
      <c r="B58" s="66"/>
      <c r="C58" s="67"/>
      <c r="D58" s="84"/>
      <c r="E58" s="84"/>
      <c r="F58" s="84"/>
      <c r="G58" s="85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70"/>
      <c r="U58" s="48"/>
      <c r="V58" s="16"/>
      <c r="W58" s="16"/>
      <c r="X58" s="16"/>
      <c r="Y58" s="16"/>
      <c r="Z58" s="16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19" customFormat="1" ht="15" customHeight="1">
      <c r="A59" s="16"/>
      <c r="B59" s="66"/>
      <c r="C59" s="71"/>
      <c r="D59" s="163" t="s">
        <v>87</v>
      </c>
      <c r="E59" s="163"/>
      <c r="F59" s="163"/>
      <c r="G59" s="53"/>
      <c r="H59" s="54"/>
      <c r="I59" s="149"/>
      <c r="J59" s="150"/>
      <c r="K59" s="150"/>
      <c r="L59" s="150"/>
      <c r="M59" s="150"/>
      <c r="N59" s="150"/>
      <c r="O59" s="150"/>
      <c r="P59" s="150"/>
      <c r="Q59" s="150"/>
      <c r="R59" s="153"/>
      <c r="S59" s="154"/>
      <c r="T59" s="75"/>
      <c r="U59" s="59" t="str">
        <f>IF(I59="","　←Please input your Food restrictions","")</f>
        <v>　←Please input your Food restrictions</v>
      </c>
      <c r="V59" s="16"/>
      <c r="W59" s="16"/>
      <c r="X59" s="16"/>
      <c r="Y59" s="16"/>
      <c r="Z59" s="16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s="19" customFormat="1" ht="3.95" customHeight="1" thickBot="1">
      <c r="A60" s="16"/>
      <c r="B60" s="66"/>
      <c r="C60" s="76"/>
      <c r="D60" s="61"/>
      <c r="E60" s="61"/>
      <c r="F60" s="61"/>
      <c r="G60" s="62"/>
      <c r="H60" s="61"/>
      <c r="I60" s="63"/>
      <c r="J60" s="63"/>
      <c r="K60" s="63"/>
      <c r="L60" s="63"/>
      <c r="M60" s="64"/>
      <c r="N60" s="64"/>
      <c r="O60" s="64"/>
      <c r="P60" s="64"/>
      <c r="Q60" s="64"/>
      <c r="R60" s="64"/>
      <c r="S60" s="64"/>
      <c r="T60" s="82"/>
      <c r="U60" s="48"/>
      <c r="V60" s="16"/>
      <c r="W60" s="16"/>
      <c r="X60" s="16"/>
      <c r="Y60" s="16"/>
      <c r="Z60" s="16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19" customFormat="1" ht="3.95" customHeight="1">
      <c r="A61" s="16"/>
      <c r="B61" s="110"/>
      <c r="C61" s="111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112"/>
      <c r="U61" s="15"/>
      <c r="V61" s="16"/>
      <c r="W61" s="16"/>
      <c r="X61" s="16"/>
      <c r="Y61" s="16"/>
      <c r="Z61" s="16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19" customFormat="1" ht="15" customHeight="1">
      <c r="A62" s="16"/>
      <c r="B62" s="113"/>
      <c r="C62" s="114"/>
      <c r="D62" s="40" t="s">
        <v>75</v>
      </c>
      <c r="E62" s="40"/>
      <c r="F62" s="40"/>
      <c r="G62" s="41"/>
      <c r="H62" s="41"/>
      <c r="I62" s="42"/>
      <c r="J62" s="42"/>
      <c r="K62" s="42"/>
      <c r="L62" s="42"/>
      <c r="M62" s="39"/>
      <c r="N62" s="39"/>
      <c r="O62" s="39"/>
      <c r="P62" s="39"/>
      <c r="Q62" s="39"/>
      <c r="R62" s="39"/>
      <c r="S62" s="39"/>
      <c r="T62" s="115"/>
      <c r="U62" s="25"/>
      <c r="V62" s="16"/>
      <c r="W62" s="16"/>
      <c r="X62" s="16"/>
      <c r="Y62" s="16"/>
      <c r="Z62" s="16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s="19" customFormat="1" ht="3.95" customHeight="1" thickBot="1">
      <c r="A63" s="16"/>
      <c r="B63" s="113"/>
      <c r="C63" s="116"/>
      <c r="D63" s="45"/>
      <c r="E63" s="45"/>
      <c r="F63" s="45"/>
      <c r="G63" s="45"/>
      <c r="H63" s="45"/>
      <c r="I63" s="46"/>
      <c r="J63" s="46"/>
      <c r="K63" s="46"/>
      <c r="L63" s="46"/>
      <c r="M63" s="44"/>
      <c r="N63" s="44"/>
      <c r="O63" s="44"/>
      <c r="P63" s="44"/>
      <c r="Q63" s="44"/>
      <c r="R63" s="44"/>
      <c r="S63" s="44"/>
      <c r="T63" s="117"/>
      <c r="U63" s="48"/>
      <c r="V63" s="16"/>
      <c r="W63" s="16"/>
      <c r="X63" s="16"/>
      <c r="Y63" s="16"/>
      <c r="Z63" s="16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s="19" customFormat="1" ht="3.95" customHeight="1">
      <c r="A64" s="16"/>
      <c r="B64" s="66"/>
      <c r="C64" s="71"/>
      <c r="D64" s="25"/>
      <c r="E64" s="25"/>
      <c r="F64" s="25"/>
      <c r="G64" s="5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75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7"/>
      <c r="AL64" s="17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51" s="19" customFormat="1" ht="15" customHeight="1">
      <c r="A65" s="16"/>
      <c r="B65" s="66"/>
      <c r="C65" s="71"/>
      <c r="D65" s="169" t="s">
        <v>62</v>
      </c>
      <c r="E65" s="169"/>
      <c r="F65" s="169"/>
      <c r="G65" s="53"/>
      <c r="H65" s="54"/>
      <c r="I65" s="55"/>
      <c r="J65" s="56"/>
      <c r="K65" s="56"/>
      <c r="L65" s="56"/>
      <c r="M65" s="57"/>
      <c r="N65" s="57"/>
      <c r="O65" s="30"/>
      <c r="P65" s="25"/>
      <c r="Q65" s="25"/>
      <c r="R65" s="58"/>
      <c r="S65" s="25"/>
      <c r="T65" s="75"/>
      <c r="U65" s="59" t="str">
        <f>IF(I65="","　←Please select appropriate answer from List","")</f>
        <v>　←Please select appropriate answer from List</v>
      </c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7"/>
      <c r="AL65" s="17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51" s="19" customFormat="1" ht="3.95" customHeight="1">
      <c r="A66" s="16"/>
      <c r="B66" s="66"/>
      <c r="C66" s="76"/>
      <c r="D66" s="61"/>
      <c r="E66" s="61"/>
      <c r="F66" s="61"/>
      <c r="G66" s="62"/>
      <c r="H66" s="61"/>
      <c r="I66" s="63"/>
      <c r="J66" s="63"/>
      <c r="K66" s="63"/>
      <c r="L66" s="63"/>
      <c r="M66" s="64"/>
      <c r="N66" s="64"/>
      <c r="O66" s="64"/>
      <c r="P66" s="64"/>
      <c r="Q66" s="64"/>
      <c r="R66" s="64"/>
      <c r="S66" s="64"/>
      <c r="T66" s="82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7"/>
      <c r="AL66" s="17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51" s="19" customFormat="1" ht="3.95" customHeight="1">
      <c r="A67" s="16"/>
      <c r="B67" s="66"/>
      <c r="C67" s="67"/>
      <c r="D67" s="84"/>
      <c r="E67" s="84"/>
      <c r="F67" s="84"/>
      <c r="G67" s="85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70"/>
      <c r="U67" s="48"/>
      <c r="V67" s="16"/>
      <c r="W67" s="16"/>
      <c r="X67" s="16"/>
      <c r="Y67" s="16"/>
      <c r="Z67" s="16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s="19" customFormat="1" ht="15" customHeight="1">
      <c r="A68" s="16"/>
      <c r="B68" s="66"/>
      <c r="C68" s="71"/>
      <c r="D68" s="163" t="s">
        <v>76</v>
      </c>
      <c r="E68" s="163"/>
      <c r="F68" s="163"/>
      <c r="G68" s="53"/>
      <c r="H68" s="54"/>
      <c r="I68" s="149"/>
      <c r="J68" s="150"/>
      <c r="K68" s="150"/>
      <c r="L68" s="150"/>
      <c r="M68" s="150"/>
      <c r="N68" s="150"/>
      <c r="O68" s="150"/>
      <c r="P68" s="150"/>
      <c r="Q68" s="150"/>
      <c r="R68" s="151"/>
      <c r="S68" s="152"/>
      <c r="T68" s="75"/>
      <c r="U68" s="59" t="str">
        <f>IF(I68="","　←Please input your Supervisor's Name.","")</f>
        <v>　←Please input your Supervisor's Name.</v>
      </c>
      <c r="V68" s="16"/>
      <c r="W68" s="16"/>
      <c r="X68" s="16"/>
      <c r="Y68" s="16"/>
      <c r="Z68" s="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s="19" customFormat="1" ht="3.95" customHeight="1">
      <c r="A69" s="16"/>
      <c r="B69" s="66"/>
      <c r="C69" s="76"/>
      <c r="D69" s="61"/>
      <c r="E69" s="61"/>
      <c r="F69" s="61"/>
      <c r="G69" s="62"/>
      <c r="H69" s="61"/>
      <c r="I69" s="63"/>
      <c r="J69" s="63"/>
      <c r="K69" s="63"/>
      <c r="L69" s="63"/>
      <c r="M69" s="64"/>
      <c r="N69" s="64"/>
      <c r="O69" s="64"/>
      <c r="P69" s="64"/>
      <c r="Q69" s="64"/>
      <c r="R69" s="64"/>
      <c r="S69" s="64"/>
      <c r="T69" s="82"/>
      <c r="U69" s="48"/>
      <c r="V69" s="16"/>
      <c r="W69" s="16"/>
      <c r="X69" s="16"/>
      <c r="Y69" s="16"/>
      <c r="Z69" s="16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s="19" customFormat="1" ht="3.95" customHeight="1">
      <c r="A70" s="16"/>
      <c r="B70" s="66"/>
      <c r="C70" s="67"/>
      <c r="D70" s="84"/>
      <c r="E70" s="84"/>
      <c r="F70" s="84"/>
      <c r="G70" s="85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70"/>
      <c r="U70" s="48"/>
      <c r="V70" s="16"/>
      <c r="W70" s="16"/>
      <c r="X70" s="16"/>
      <c r="Y70" s="16"/>
      <c r="Z70" s="16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s="19" customFormat="1" ht="15" customHeight="1">
      <c r="A71" s="16"/>
      <c r="B71" s="66"/>
      <c r="C71" s="71"/>
      <c r="D71" s="163" t="s">
        <v>63</v>
      </c>
      <c r="E71" s="163"/>
      <c r="F71" s="163"/>
      <c r="G71" s="53"/>
      <c r="H71" s="54"/>
      <c r="I71" s="149"/>
      <c r="J71" s="150"/>
      <c r="K71" s="150"/>
      <c r="L71" s="150"/>
      <c r="M71" s="150"/>
      <c r="N71" s="150"/>
      <c r="O71" s="150"/>
      <c r="P71" s="150"/>
      <c r="Q71" s="150"/>
      <c r="R71" s="151"/>
      <c r="S71" s="152"/>
      <c r="T71" s="75"/>
      <c r="U71" s="59" t="str">
        <f>IF(I71="","　←Please input your Supervisor's Job Title.","")</f>
        <v>　←Please input your Supervisor's Job Title.</v>
      </c>
      <c r="V71" s="16"/>
      <c r="W71" s="16"/>
      <c r="X71" s="16"/>
      <c r="Y71" s="16"/>
      <c r="Z71" s="16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s="19" customFormat="1" ht="3.95" customHeight="1">
      <c r="A72" s="16"/>
      <c r="B72" s="66"/>
      <c r="C72" s="76"/>
      <c r="D72" s="61"/>
      <c r="E72" s="61"/>
      <c r="F72" s="61"/>
      <c r="G72" s="62"/>
      <c r="H72" s="61"/>
      <c r="I72" s="63"/>
      <c r="J72" s="63"/>
      <c r="K72" s="63"/>
      <c r="L72" s="63"/>
      <c r="M72" s="64"/>
      <c r="N72" s="64"/>
      <c r="O72" s="64"/>
      <c r="P72" s="64"/>
      <c r="Q72" s="64"/>
      <c r="R72" s="64"/>
      <c r="S72" s="64"/>
      <c r="T72" s="82"/>
      <c r="U72" s="48"/>
      <c r="V72" s="16"/>
      <c r="W72" s="16"/>
      <c r="X72" s="16"/>
      <c r="Y72" s="16"/>
      <c r="Z72" s="16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s="19" customFormat="1" ht="3.95" customHeight="1">
      <c r="A73" s="16"/>
      <c r="B73" s="66"/>
      <c r="C73" s="67"/>
      <c r="D73" s="84"/>
      <c r="E73" s="84"/>
      <c r="F73" s="84"/>
      <c r="G73" s="85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70"/>
      <c r="U73" s="48"/>
      <c r="V73" s="16"/>
      <c r="W73" s="16"/>
      <c r="X73" s="16"/>
      <c r="Y73" s="16"/>
      <c r="Z73" s="16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s="19" customFormat="1" ht="15" customHeight="1">
      <c r="A74" s="16"/>
      <c r="B74" s="66"/>
      <c r="C74" s="71"/>
      <c r="D74" s="163" t="s">
        <v>64</v>
      </c>
      <c r="E74" s="163"/>
      <c r="F74" s="163"/>
      <c r="G74" s="53"/>
      <c r="H74" s="54"/>
      <c r="I74" s="149"/>
      <c r="J74" s="150"/>
      <c r="K74" s="150"/>
      <c r="L74" s="150"/>
      <c r="M74" s="150"/>
      <c r="N74" s="150"/>
      <c r="O74" s="150"/>
      <c r="P74" s="150"/>
      <c r="Q74" s="150"/>
      <c r="R74" s="151"/>
      <c r="S74" s="152"/>
      <c r="T74" s="75"/>
      <c r="U74" s="59" t="str">
        <f>IF(I74="","　←Please input your Supervisor's Organization.","")</f>
        <v>　←Please input your Supervisor's Organization.</v>
      </c>
      <c r="V74" s="16"/>
      <c r="W74" s="16"/>
      <c r="X74" s="16"/>
      <c r="Y74" s="16"/>
      <c r="Z74" s="16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s="19" customFormat="1" ht="3.95" customHeight="1">
      <c r="A75" s="16"/>
      <c r="B75" s="66"/>
      <c r="C75" s="76"/>
      <c r="D75" s="61"/>
      <c r="E75" s="61"/>
      <c r="F75" s="61"/>
      <c r="G75" s="62"/>
      <c r="H75" s="61"/>
      <c r="I75" s="63"/>
      <c r="J75" s="63"/>
      <c r="K75" s="63"/>
      <c r="L75" s="63"/>
      <c r="M75" s="64"/>
      <c r="N75" s="64"/>
      <c r="O75" s="64"/>
      <c r="P75" s="64"/>
      <c r="Q75" s="64"/>
      <c r="R75" s="64"/>
      <c r="S75" s="64"/>
      <c r="T75" s="82"/>
      <c r="U75" s="48"/>
      <c r="V75" s="16"/>
      <c r="W75" s="16"/>
      <c r="X75" s="16"/>
      <c r="Y75" s="16"/>
      <c r="Z75" s="16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s="19" customFormat="1" ht="3.95" customHeight="1">
      <c r="A76" s="16"/>
      <c r="B76" s="66"/>
      <c r="C76" s="67"/>
      <c r="D76" s="84"/>
      <c r="E76" s="84"/>
      <c r="F76" s="84"/>
      <c r="G76" s="85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70"/>
      <c r="U76" s="48"/>
      <c r="V76" s="16"/>
      <c r="W76" s="16"/>
      <c r="X76" s="16"/>
      <c r="Y76" s="16"/>
      <c r="Z76" s="16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s="19" customFormat="1" ht="15" customHeight="1">
      <c r="A77" s="16"/>
      <c r="B77" s="66"/>
      <c r="C77" s="71"/>
      <c r="D77" s="163" t="s">
        <v>88</v>
      </c>
      <c r="E77" s="163"/>
      <c r="F77" s="163"/>
      <c r="G77" s="53"/>
      <c r="H77" s="54"/>
      <c r="I77" s="149"/>
      <c r="J77" s="150"/>
      <c r="K77" s="150"/>
      <c r="L77" s="150"/>
      <c r="M77" s="150"/>
      <c r="N77" s="150"/>
      <c r="O77" s="150"/>
      <c r="P77" s="150"/>
      <c r="Q77" s="150"/>
      <c r="R77" s="151"/>
      <c r="S77" s="152"/>
      <c r="T77" s="75"/>
      <c r="U77" s="59" t="str">
        <f>IF(I77="","　←Please input your Supervisor's Telephone No.","")</f>
        <v>　←Please input your Supervisor's Telephone No.</v>
      </c>
      <c r="V77" s="16"/>
      <c r="W77" s="16"/>
      <c r="X77" s="16"/>
      <c r="Y77" s="16"/>
      <c r="Z77" s="16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 s="19" customFormat="1" ht="3.95" customHeight="1">
      <c r="A78" s="16"/>
      <c r="B78" s="66"/>
      <c r="C78" s="76"/>
      <c r="D78" s="61"/>
      <c r="E78" s="61"/>
      <c r="F78" s="61"/>
      <c r="G78" s="62"/>
      <c r="H78" s="61"/>
      <c r="I78" s="63"/>
      <c r="J78" s="63"/>
      <c r="K78" s="63"/>
      <c r="L78" s="63"/>
      <c r="M78" s="64"/>
      <c r="N78" s="64"/>
      <c r="O78" s="64"/>
      <c r="P78" s="64"/>
      <c r="Q78" s="64"/>
      <c r="R78" s="64"/>
      <c r="S78" s="64"/>
      <c r="T78" s="82"/>
      <c r="U78" s="48"/>
      <c r="V78" s="16"/>
      <c r="W78" s="16"/>
      <c r="X78" s="16"/>
      <c r="Y78" s="16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s="19" customFormat="1" ht="3.95" customHeight="1">
      <c r="A79" s="16"/>
      <c r="B79" s="66"/>
      <c r="C79" s="67"/>
      <c r="D79" s="84"/>
      <c r="E79" s="84"/>
      <c r="F79" s="84"/>
      <c r="G79" s="85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70"/>
      <c r="U79" s="48"/>
      <c r="V79" s="16"/>
      <c r="W79" s="16"/>
      <c r="X79" s="16"/>
      <c r="Y79" s="16"/>
      <c r="Z79" s="16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s="19" customFormat="1" ht="15" customHeight="1">
      <c r="A80" s="16"/>
      <c r="B80" s="66"/>
      <c r="C80" s="71"/>
      <c r="D80" s="163" t="s">
        <v>66</v>
      </c>
      <c r="E80" s="163"/>
      <c r="F80" s="163"/>
      <c r="G80" s="53"/>
      <c r="H80" s="54"/>
      <c r="I80" s="149"/>
      <c r="J80" s="150"/>
      <c r="K80" s="150"/>
      <c r="L80" s="150"/>
      <c r="M80" s="150"/>
      <c r="N80" s="150"/>
      <c r="O80" s="150"/>
      <c r="P80" s="150"/>
      <c r="Q80" s="150"/>
      <c r="R80" s="151"/>
      <c r="S80" s="152"/>
      <c r="T80" s="75"/>
      <c r="U80" s="59" t="str">
        <f>IF(I80="","　←Please input your Supervisor's Organization.","")</f>
        <v>　←Please input your Supervisor's Organization.</v>
      </c>
      <c r="V80" s="16"/>
      <c r="W80" s="16"/>
      <c r="X80" s="16"/>
      <c r="Y80" s="16"/>
      <c r="Z80" s="16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 s="19" customFormat="1" ht="3.95" customHeight="1">
      <c r="A81" s="16"/>
      <c r="B81" s="66"/>
      <c r="C81" s="76"/>
      <c r="D81" s="77"/>
      <c r="E81" s="77"/>
      <c r="F81" s="77"/>
      <c r="G81" s="78"/>
      <c r="H81" s="77"/>
      <c r="I81" s="79"/>
      <c r="J81" s="79"/>
      <c r="K81" s="79"/>
      <c r="L81" s="79"/>
      <c r="M81" s="80"/>
      <c r="N81" s="81"/>
      <c r="O81" s="81"/>
      <c r="P81" s="81"/>
      <c r="Q81" s="81"/>
      <c r="R81" s="81"/>
      <c r="S81" s="81"/>
      <c r="T81" s="82"/>
      <c r="U81" s="48"/>
      <c r="V81" s="16"/>
      <c r="W81" s="16"/>
      <c r="X81" s="16"/>
      <c r="Y81" s="16"/>
      <c r="Z81" s="16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s="19" customFormat="1" ht="3.95" customHeight="1">
      <c r="A82" s="16"/>
      <c r="B82" s="66"/>
      <c r="C82" s="6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70"/>
      <c r="U82" s="48"/>
      <c r="V82" s="16"/>
      <c r="W82" s="16"/>
      <c r="X82" s="16"/>
      <c r="Y82" s="16"/>
      <c r="Z82" s="16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 s="19" customFormat="1" ht="15" customHeight="1">
      <c r="A83" s="16"/>
      <c r="B83" s="66"/>
      <c r="C83" s="187" t="s">
        <v>93</v>
      </c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9"/>
      <c r="U83" s="59"/>
      <c r="V83" s="16"/>
      <c r="W83" s="16"/>
      <c r="X83" s="16"/>
      <c r="Y83" s="16"/>
      <c r="Z83" s="16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 s="19" customFormat="1" ht="3.95" customHeight="1" thickBot="1">
      <c r="A84" s="16"/>
      <c r="B84" s="66"/>
      <c r="C84" s="76"/>
      <c r="D84" s="77"/>
      <c r="E84" s="77"/>
      <c r="F84" s="77"/>
      <c r="G84" s="77"/>
      <c r="H84" s="77"/>
      <c r="I84" s="79"/>
      <c r="J84" s="79"/>
      <c r="K84" s="79"/>
      <c r="L84" s="79"/>
      <c r="M84" s="80"/>
      <c r="N84" s="81"/>
      <c r="O84" s="81"/>
      <c r="P84" s="81"/>
      <c r="Q84" s="81"/>
      <c r="R84" s="81"/>
      <c r="S84" s="81"/>
      <c r="T84" s="82"/>
      <c r="U84" s="48"/>
      <c r="V84" s="16"/>
      <c r="W84" s="16"/>
      <c r="X84" s="16"/>
      <c r="Y84" s="16"/>
      <c r="Z84" s="16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s="19" customFormat="1" ht="3.95" customHeight="1">
      <c r="A85" s="16"/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2"/>
      <c r="U85" s="15"/>
      <c r="V85" s="16"/>
      <c r="W85" s="16"/>
      <c r="X85" s="16"/>
      <c r="Y85" s="16"/>
      <c r="Z85" s="16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s="19" customFormat="1" ht="15" customHeight="1">
      <c r="A86" s="16"/>
      <c r="B86" s="113"/>
      <c r="C86" s="114"/>
      <c r="D86" s="40" t="s">
        <v>77</v>
      </c>
      <c r="E86" s="40"/>
      <c r="F86" s="40"/>
      <c r="G86" s="41"/>
      <c r="H86" s="41"/>
      <c r="I86" s="42"/>
      <c r="J86" s="42"/>
      <c r="K86" s="42"/>
      <c r="L86" s="42"/>
      <c r="M86" s="39"/>
      <c r="N86" s="39"/>
      <c r="O86" s="39"/>
      <c r="P86" s="39"/>
      <c r="Q86" s="39"/>
      <c r="R86" s="39"/>
      <c r="S86" s="114"/>
      <c r="T86" s="115"/>
      <c r="U86" s="25"/>
      <c r="V86" s="16"/>
      <c r="W86" s="16"/>
      <c r="X86" s="16"/>
      <c r="Y86" s="16"/>
      <c r="Z86" s="16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s="19" customFormat="1" ht="3.95" customHeight="1" thickBot="1">
      <c r="A87" s="16"/>
      <c r="B87" s="113"/>
      <c r="C87" s="116"/>
      <c r="D87" s="45"/>
      <c r="E87" s="45"/>
      <c r="F87" s="45"/>
      <c r="G87" s="45"/>
      <c r="H87" s="45"/>
      <c r="I87" s="46"/>
      <c r="J87" s="46"/>
      <c r="K87" s="46"/>
      <c r="L87" s="46"/>
      <c r="M87" s="44"/>
      <c r="N87" s="44"/>
      <c r="O87" s="44"/>
      <c r="P87" s="44"/>
      <c r="Q87" s="44"/>
      <c r="R87" s="44"/>
      <c r="S87" s="116"/>
      <c r="T87" s="117"/>
      <c r="U87" s="48"/>
      <c r="V87" s="16"/>
      <c r="W87" s="16"/>
      <c r="X87" s="16"/>
      <c r="Y87" s="16"/>
      <c r="Z87" s="16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s="19" customFormat="1" ht="3.95" customHeight="1">
      <c r="A88" s="16"/>
      <c r="B88" s="66"/>
      <c r="C88" s="67"/>
      <c r="D88" s="86"/>
      <c r="E88" s="86"/>
      <c r="F88" s="86"/>
      <c r="G88" s="86"/>
      <c r="H88" s="89"/>
      <c r="I88" s="101"/>
      <c r="J88" s="87"/>
      <c r="K88" s="101"/>
      <c r="L88" s="87"/>
      <c r="M88" s="84"/>
      <c r="N88" s="84"/>
      <c r="O88" s="84"/>
      <c r="P88" s="84"/>
      <c r="Q88" s="84"/>
      <c r="R88" s="84"/>
      <c r="S88" s="68"/>
      <c r="T88" s="70"/>
      <c r="U88" s="15"/>
      <c r="V88" s="16"/>
      <c r="W88" s="16"/>
      <c r="X88" s="16"/>
      <c r="Y88" s="16"/>
      <c r="Z88" s="16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 s="19" customFormat="1" ht="15" customHeight="1">
      <c r="A89" s="16"/>
      <c r="B89" s="66"/>
      <c r="C89" s="71"/>
      <c r="D89" s="163" t="s">
        <v>78</v>
      </c>
      <c r="E89" s="163"/>
      <c r="F89" s="163"/>
      <c r="G89" s="54"/>
      <c r="H89" s="98"/>
      <c r="I89" s="184"/>
      <c r="J89" s="185"/>
      <c r="K89" s="186"/>
      <c r="L89" s="57"/>
      <c r="M89" s="58"/>
      <c r="N89" s="25"/>
      <c r="O89" s="25"/>
      <c r="P89" s="58"/>
      <c r="Q89" s="25"/>
      <c r="R89" s="25"/>
      <c r="S89" s="74"/>
      <c r="T89" s="75"/>
      <c r="U89" s="59" t="str">
        <f>IF(I89="","　←Please select appropriate answer from List.","")</f>
        <v>　←Please select appropriate answer from List.</v>
      </c>
      <c r="V89" s="16"/>
      <c r="W89" s="16"/>
      <c r="X89" s="16"/>
      <c r="Y89" s="16"/>
      <c r="Z89" s="16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 s="19" customFormat="1" ht="3.95" customHeight="1">
      <c r="A90" s="16"/>
      <c r="B90" s="66"/>
      <c r="C90" s="76"/>
      <c r="D90" s="61"/>
      <c r="E90" s="61"/>
      <c r="F90" s="61"/>
      <c r="G90" s="61"/>
      <c r="H90" s="93"/>
      <c r="I90" s="88"/>
      <c r="J90" s="64"/>
      <c r="K90" s="64"/>
      <c r="L90" s="64"/>
      <c r="M90" s="64"/>
      <c r="N90" s="64"/>
      <c r="O90" s="64"/>
      <c r="P90" s="64"/>
      <c r="Q90" s="64"/>
      <c r="R90" s="64"/>
      <c r="S90" s="81"/>
      <c r="T90" s="82"/>
      <c r="U90" s="15"/>
      <c r="V90" s="16"/>
      <c r="W90" s="16"/>
      <c r="X90" s="16"/>
      <c r="Y90" s="16"/>
      <c r="Z90" s="16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 s="19" customFormat="1" ht="3.95" customHeight="1">
      <c r="A91" s="16"/>
      <c r="B91" s="66"/>
      <c r="C91" s="71"/>
      <c r="D91" s="54"/>
      <c r="E91" s="54"/>
      <c r="F91" s="54"/>
      <c r="G91" s="53"/>
      <c r="H91" s="54"/>
      <c r="I91" s="101"/>
      <c r="J91" s="84"/>
      <c r="K91" s="84"/>
      <c r="L91" s="84"/>
      <c r="M91" s="84"/>
      <c r="N91" s="84"/>
      <c r="O91" s="84"/>
      <c r="P91" s="84"/>
      <c r="Q91" s="84"/>
      <c r="R91" s="84"/>
      <c r="S91" s="68"/>
      <c r="T91" s="75"/>
      <c r="U91" s="15"/>
      <c r="V91" s="16"/>
      <c r="W91" s="16"/>
      <c r="X91" s="16"/>
      <c r="Y91" s="16"/>
      <c r="Z91" s="16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s="19" customFormat="1" ht="15" customHeight="1">
      <c r="A92" s="16"/>
      <c r="B92" s="66"/>
      <c r="C92" s="71"/>
      <c r="D92" s="159" t="s">
        <v>97</v>
      </c>
      <c r="E92" s="196"/>
      <c r="F92" s="196"/>
      <c r="G92" s="128"/>
      <c r="H92" s="122"/>
      <c r="I92" s="140"/>
      <c r="J92" s="200"/>
      <c r="K92" s="200"/>
      <c r="L92" s="200"/>
      <c r="M92" s="200"/>
      <c r="N92" s="200"/>
      <c r="O92" s="200"/>
      <c r="P92" s="200"/>
      <c r="Q92" s="200"/>
      <c r="R92" s="200"/>
      <c r="S92" s="201"/>
      <c r="T92" s="75"/>
      <c r="U92" s="59" t="str">
        <f>IF(I92="","　←Please fill in what the question asks.","")</f>
        <v>　←Please fill in what the question asks.</v>
      </c>
      <c r="V92" s="16"/>
      <c r="W92" s="16"/>
      <c r="X92" s="16"/>
      <c r="Y92" s="16"/>
      <c r="Z92" s="16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 s="19" customFormat="1" ht="15" customHeight="1">
      <c r="A93" s="16"/>
      <c r="B93" s="66"/>
      <c r="C93" s="71"/>
      <c r="D93" s="196"/>
      <c r="E93" s="196"/>
      <c r="F93" s="196"/>
      <c r="G93" s="128"/>
      <c r="H93" s="122"/>
      <c r="I93" s="202"/>
      <c r="J93" s="203"/>
      <c r="K93" s="203"/>
      <c r="L93" s="203"/>
      <c r="M93" s="203"/>
      <c r="N93" s="203"/>
      <c r="O93" s="203"/>
      <c r="P93" s="203"/>
      <c r="Q93" s="203"/>
      <c r="R93" s="203"/>
      <c r="S93" s="204"/>
      <c r="T93" s="75"/>
      <c r="U93" s="59"/>
      <c r="V93" s="16"/>
      <c r="W93" s="16"/>
      <c r="X93" s="16"/>
      <c r="Y93" s="16"/>
      <c r="Z93" s="16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1:51" s="19" customFormat="1" ht="15" customHeight="1">
      <c r="A94" s="16"/>
      <c r="B94" s="66"/>
      <c r="C94" s="71"/>
      <c r="D94" s="196"/>
      <c r="E94" s="196"/>
      <c r="F94" s="196"/>
      <c r="G94" s="128"/>
      <c r="H94" s="122"/>
      <c r="I94" s="202"/>
      <c r="J94" s="203"/>
      <c r="K94" s="203"/>
      <c r="L94" s="203"/>
      <c r="M94" s="203"/>
      <c r="N94" s="203"/>
      <c r="O94" s="203"/>
      <c r="P94" s="203"/>
      <c r="Q94" s="203"/>
      <c r="R94" s="203"/>
      <c r="S94" s="204"/>
      <c r="T94" s="75"/>
      <c r="U94" s="59"/>
      <c r="V94" s="16"/>
      <c r="W94" s="16"/>
      <c r="X94" s="16"/>
      <c r="Y94" s="16"/>
      <c r="Z94" s="16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8"/>
      <c r="AQ94" s="18"/>
      <c r="AR94" s="18"/>
      <c r="AS94" s="18"/>
      <c r="AT94" s="18"/>
      <c r="AU94" s="18"/>
      <c r="AV94" s="18"/>
      <c r="AW94" s="18"/>
      <c r="AX94" s="18"/>
      <c r="AY94" s="18"/>
    </row>
    <row r="95" spans="1:51" s="19" customFormat="1" ht="15" customHeight="1">
      <c r="A95" s="16"/>
      <c r="B95" s="66"/>
      <c r="C95" s="71"/>
      <c r="D95" s="196"/>
      <c r="E95" s="196"/>
      <c r="F95" s="196"/>
      <c r="G95" s="128"/>
      <c r="H95" s="122"/>
      <c r="I95" s="202"/>
      <c r="J95" s="203"/>
      <c r="K95" s="203"/>
      <c r="L95" s="203"/>
      <c r="M95" s="203"/>
      <c r="N95" s="203"/>
      <c r="O95" s="203"/>
      <c r="P95" s="203"/>
      <c r="Q95" s="203"/>
      <c r="R95" s="203"/>
      <c r="S95" s="204"/>
      <c r="T95" s="75"/>
      <c r="U95" s="59"/>
      <c r="V95" s="16"/>
      <c r="W95" s="16"/>
      <c r="X95" s="16"/>
      <c r="Y95" s="16"/>
      <c r="Z95" s="16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8"/>
      <c r="AQ95" s="18"/>
      <c r="AR95" s="18"/>
      <c r="AS95" s="18"/>
      <c r="AT95" s="18"/>
      <c r="AU95" s="18"/>
      <c r="AV95" s="18"/>
      <c r="AW95" s="18"/>
      <c r="AX95" s="18"/>
      <c r="AY95" s="18"/>
    </row>
    <row r="96" spans="1:51" s="19" customFormat="1" ht="15" customHeight="1">
      <c r="A96" s="16"/>
      <c r="B96" s="66"/>
      <c r="C96" s="71"/>
      <c r="D96" s="196"/>
      <c r="E96" s="196"/>
      <c r="F96" s="196"/>
      <c r="G96" s="128"/>
      <c r="H96" s="122"/>
      <c r="I96" s="202"/>
      <c r="J96" s="203"/>
      <c r="K96" s="203"/>
      <c r="L96" s="203"/>
      <c r="M96" s="203"/>
      <c r="N96" s="203"/>
      <c r="O96" s="203"/>
      <c r="P96" s="203"/>
      <c r="Q96" s="203"/>
      <c r="R96" s="203"/>
      <c r="S96" s="204"/>
      <c r="T96" s="75"/>
      <c r="U96" s="59"/>
      <c r="V96" s="16"/>
      <c r="W96" s="16"/>
      <c r="X96" s="16"/>
      <c r="Y96" s="16"/>
      <c r="Z96" s="16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8"/>
      <c r="AQ96" s="18"/>
      <c r="AR96" s="18"/>
      <c r="AS96" s="18"/>
      <c r="AT96" s="18"/>
      <c r="AU96" s="18"/>
      <c r="AV96" s="18"/>
      <c r="AW96" s="18"/>
      <c r="AX96" s="18"/>
      <c r="AY96" s="18"/>
    </row>
    <row r="97" spans="1:51" s="19" customFormat="1" ht="15" customHeight="1">
      <c r="A97" s="16"/>
      <c r="B97" s="66"/>
      <c r="C97" s="71"/>
      <c r="D97" s="196"/>
      <c r="E97" s="196"/>
      <c r="F97" s="196"/>
      <c r="G97" s="128"/>
      <c r="H97" s="133"/>
      <c r="I97" s="205"/>
      <c r="J97" s="137"/>
      <c r="K97" s="137"/>
      <c r="L97" s="137"/>
      <c r="M97" s="137"/>
      <c r="N97" s="137"/>
      <c r="O97" s="137"/>
      <c r="P97" s="137"/>
      <c r="Q97" s="137"/>
      <c r="R97" s="137"/>
      <c r="S97" s="206"/>
      <c r="T97" s="75"/>
      <c r="U97" s="59"/>
      <c r="V97" s="16"/>
      <c r="W97" s="16"/>
      <c r="X97" s="16"/>
      <c r="Y97" s="16"/>
      <c r="Z97" s="16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8"/>
      <c r="AQ97" s="18"/>
      <c r="AR97" s="18"/>
      <c r="AS97" s="18"/>
      <c r="AT97" s="18"/>
      <c r="AU97" s="18"/>
      <c r="AV97" s="18"/>
      <c r="AW97" s="18"/>
      <c r="AX97" s="18"/>
      <c r="AY97" s="18"/>
    </row>
    <row r="98" spans="1:51" s="19" customFormat="1" ht="3.95" customHeight="1">
      <c r="A98" s="16"/>
      <c r="B98" s="66"/>
      <c r="C98" s="71"/>
      <c r="D98" s="121"/>
      <c r="E98" s="122"/>
      <c r="F98" s="122"/>
      <c r="G98" s="128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75"/>
      <c r="U98" s="59"/>
      <c r="V98" s="16"/>
      <c r="W98" s="16"/>
      <c r="X98" s="16"/>
      <c r="Y98" s="16"/>
      <c r="Z98" s="16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8"/>
      <c r="AQ98" s="18"/>
      <c r="AR98" s="18"/>
      <c r="AS98" s="18"/>
      <c r="AT98" s="18"/>
      <c r="AU98" s="18"/>
      <c r="AV98" s="18"/>
      <c r="AW98" s="18"/>
      <c r="AX98" s="18"/>
      <c r="AY98" s="18"/>
    </row>
    <row r="99" spans="1:51" s="19" customFormat="1" ht="3.95" customHeight="1">
      <c r="A99" s="16"/>
      <c r="B99" s="66"/>
      <c r="C99" s="67"/>
      <c r="D99" s="125"/>
      <c r="E99" s="126"/>
      <c r="F99" s="126"/>
      <c r="G99" s="130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70"/>
      <c r="U99" s="59"/>
      <c r="V99" s="16"/>
      <c r="W99" s="16"/>
      <c r="X99" s="16"/>
      <c r="Y99" s="16"/>
      <c r="Z99" s="16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8"/>
      <c r="AQ99" s="18"/>
      <c r="AR99" s="18"/>
      <c r="AS99" s="18"/>
      <c r="AT99" s="18"/>
      <c r="AU99" s="18"/>
      <c r="AV99" s="18"/>
      <c r="AW99" s="18"/>
      <c r="AX99" s="18"/>
      <c r="AY99" s="18"/>
    </row>
    <row r="100" spans="1:51" s="19" customFormat="1" ht="15" customHeight="1">
      <c r="A100" s="16"/>
      <c r="B100" s="66"/>
      <c r="C100" s="71"/>
      <c r="D100" s="159" t="s">
        <v>95</v>
      </c>
      <c r="E100" s="197"/>
      <c r="F100" s="197"/>
      <c r="G100" s="128"/>
      <c r="H100" s="122"/>
      <c r="I100" s="140"/>
      <c r="J100" s="141"/>
      <c r="K100" s="141"/>
      <c r="L100" s="141"/>
      <c r="M100" s="141"/>
      <c r="N100" s="141"/>
      <c r="O100" s="141"/>
      <c r="P100" s="141"/>
      <c r="Q100" s="141"/>
      <c r="R100" s="141"/>
      <c r="S100" s="142"/>
      <c r="T100" s="75"/>
      <c r="U100" s="59" t="str">
        <f>IF(I100="","　←Please fill in what the question asks.","")</f>
        <v>　←Please fill in what the question asks.</v>
      </c>
      <c r="V100" s="16"/>
      <c r="W100" s="16"/>
      <c r="X100" s="16"/>
      <c r="Y100" s="16"/>
      <c r="Z100" s="16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</row>
    <row r="101" spans="1:51" s="19" customFormat="1" ht="15" customHeight="1">
      <c r="A101" s="16"/>
      <c r="B101" s="66"/>
      <c r="C101" s="71"/>
      <c r="D101" s="159"/>
      <c r="E101" s="197"/>
      <c r="F101" s="197"/>
      <c r="G101" s="128"/>
      <c r="H101" s="122"/>
      <c r="I101" s="143"/>
      <c r="J101" s="144"/>
      <c r="K101" s="144"/>
      <c r="L101" s="144"/>
      <c r="M101" s="144"/>
      <c r="N101" s="144"/>
      <c r="O101" s="144"/>
      <c r="P101" s="144"/>
      <c r="Q101" s="144"/>
      <c r="R101" s="144"/>
      <c r="S101" s="145"/>
      <c r="T101" s="75"/>
      <c r="U101" s="59"/>
      <c r="V101" s="16"/>
      <c r="W101" s="16"/>
      <c r="X101" s="16"/>
      <c r="Y101" s="16"/>
      <c r="Z101" s="16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</row>
    <row r="102" spans="1:51" s="19" customFormat="1" ht="15" customHeight="1">
      <c r="A102" s="16"/>
      <c r="B102" s="66"/>
      <c r="C102" s="71"/>
      <c r="D102" s="159"/>
      <c r="E102" s="197"/>
      <c r="F102" s="197"/>
      <c r="G102" s="128"/>
      <c r="H102" s="122"/>
      <c r="I102" s="143"/>
      <c r="J102" s="144"/>
      <c r="K102" s="144"/>
      <c r="L102" s="144"/>
      <c r="M102" s="144"/>
      <c r="N102" s="144"/>
      <c r="O102" s="144"/>
      <c r="P102" s="144"/>
      <c r="Q102" s="144"/>
      <c r="R102" s="144"/>
      <c r="S102" s="145"/>
      <c r="T102" s="75"/>
      <c r="U102" s="59"/>
      <c r="V102" s="16"/>
      <c r="W102" s="16"/>
      <c r="X102" s="16"/>
      <c r="Y102" s="16"/>
      <c r="Z102" s="16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</row>
    <row r="103" spans="1:51" s="19" customFormat="1" ht="15" customHeight="1">
      <c r="A103" s="16"/>
      <c r="B103" s="66"/>
      <c r="C103" s="71"/>
      <c r="D103" s="159"/>
      <c r="E103" s="197"/>
      <c r="F103" s="197"/>
      <c r="G103" s="128"/>
      <c r="H103" s="122"/>
      <c r="I103" s="143"/>
      <c r="J103" s="144"/>
      <c r="K103" s="144"/>
      <c r="L103" s="144"/>
      <c r="M103" s="144"/>
      <c r="N103" s="144"/>
      <c r="O103" s="144"/>
      <c r="P103" s="144"/>
      <c r="Q103" s="144"/>
      <c r="R103" s="144"/>
      <c r="S103" s="145"/>
      <c r="T103" s="75"/>
      <c r="U103" s="59"/>
      <c r="V103" s="16"/>
      <c r="W103" s="16"/>
      <c r="X103" s="16"/>
      <c r="Y103" s="16"/>
      <c r="Z103" s="16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</row>
    <row r="104" spans="1:51" s="19" customFormat="1" ht="15" customHeight="1">
      <c r="A104" s="16"/>
      <c r="B104" s="66"/>
      <c r="C104" s="71"/>
      <c r="D104" s="197"/>
      <c r="E104" s="197"/>
      <c r="F104" s="197"/>
      <c r="G104" s="128"/>
      <c r="H104" s="122"/>
      <c r="I104" s="143"/>
      <c r="J104" s="144"/>
      <c r="K104" s="144"/>
      <c r="L104" s="144"/>
      <c r="M104" s="144"/>
      <c r="N104" s="144"/>
      <c r="O104" s="144"/>
      <c r="P104" s="144"/>
      <c r="Q104" s="144"/>
      <c r="R104" s="144"/>
      <c r="S104" s="145"/>
      <c r="T104" s="75"/>
      <c r="U104" s="59"/>
      <c r="V104" s="16"/>
      <c r="W104" s="16"/>
      <c r="X104" s="16"/>
      <c r="Y104" s="16"/>
      <c r="Z104" s="16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</row>
    <row r="105" spans="1:51" s="19" customFormat="1" ht="15" customHeight="1">
      <c r="A105" s="16"/>
      <c r="B105" s="66"/>
      <c r="C105" s="71"/>
      <c r="D105" s="197"/>
      <c r="E105" s="197"/>
      <c r="F105" s="197"/>
      <c r="G105" s="128"/>
      <c r="H105" s="122"/>
      <c r="I105" s="146"/>
      <c r="J105" s="147"/>
      <c r="K105" s="147"/>
      <c r="L105" s="147"/>
      <c r="M105" s="147"/>
      <c r="N105" s="147"/>
      <c r="O105" s="147"/>
      <c r="P105" s="147"/>
      <c r="Q105" s="147"/>
      <c r="R105" s="147"/>
      <c r="S105" s="148"/>
      <c r="T105" s="75"/>
      <c r="U105" s="59"/>
      <c r="V105" s="16"/>
      <c r="W105" s="16"/>
      <c r="X105" s="16"/>
      <c r="Y105" s="16"/>
      <c r="Z105" s="16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</row>
    <row r="106" spans="1:51" s="19" customFormat="1" ht="3.95" customHeight="1">
      <c r="A106" s="16"/>
      <c r="B106" s="66"/>
      <c r="C106" s="76"/>
      <c r="D106" s="123"/>
      <c r="E106" s="124"/>
      <c r="F106" s="124"/>
      <c r="G106" s="129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82"/>
      <c r="U106" s="59"/>
      <c r="V106" s="16"/>
      <c r="W106" s="16"/>
      <c r="X106" s="16"/>
      <c r="Y106" s="16"/>
      <c r="Z106" s="16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</row>
    <row r="107" spans="1:51" s="19" customFormat="1" ht="3.95" customHeight="1">
      <c r="A107" s="16"/>
      <c r="B107" s="66"/>
      <c r="C107" s="71"/>
      <c r="D107" s="121"/>
      <c r="E107" s="122"/>
      <c r="F107" s="122"/>
      <c r="G107" s="122"/>
      <c r="H107" s="126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75"/>
      <c r="U107" s="59"/>
      <c r="V107" s="16"/>
      <c r="W107" s="16"/>
      <c r="X107" s="16"/>
      <c r="Y107" s="16"/>
      <c r="Z107" s="16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</row>
    <row r="108" spans="1:51" s="19" customFormat="1" ht="15" customHeight="1">
      <c r="A108" s="16"/>
      <c r="B108" s="66"/>
      <c r="C108" s="71"/>
      <c r="D108" s="134" t="s">
        <v>94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75"/>
      <c r="U108" s="59"/>
      <c r="V108" s="16"/>
      <c r="W108" s="16"/>
      <c r="X108" s="16"/>
      <c r="Y108" s="16"/>
      <c r="Z108" s="16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</row>
    <row r="109" spans="1:51" s="19" customFormat="1" ht="3.95" customHeight="1">
      <c r="A109" s="16"/>
      <c r="B109" s="66"/>
      <c r="C109" s="71"/>
      <c r="D109" s="121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Q109" s="122"/>
      <c r="R109" s="122"/>
      <c r="S109" s="122"/>
      <c r="T109" s="75"/>
      <c r="U109" s="59"/>
      <c r="V109" s="16"/>
      <c r="W109" s="16"/>
      <c r="X109" s="16"/>
      <c r="Y109" s="16"/>
      <c r="Z109" s="16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</row>
    <row r="110" spans="1:51" s="19" customFormat="1" ht="3.95" customHeight="1">
      <c r="A110" s="16"/>
      <c r="B110" s="66"/>
      <c r="C110" s="71"/>
      <c r="D110" s="121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75"/>
      <c r="U110" s="59"/>
      <c r="V110" s="16"/>
      <c r="W110" s="16"/>
      <c r="X110" s="16"/>
      <c r="Y110" s="16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</row>
    <row r="111" spans="1:51" s="19" customFormat="1" ht="15" customHeight="1">
      <c r="A111" s="16"/>
      <c r="B111" s="66"/>
      <c r="C111" s="71"/>
      <c r="D111" s="121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98" t="s">
        <v>96</v>
      </c>
      <c r="R111" s="199"/>
      <c r="S111" s="199"/>
      <c r="T111" s="75"/>
      <c r="U111" s="59"/>
      <c r="V111" s="16"/>
      <c r="W111" s="16"/>
      <c r="X111" s="16"/>
      <c r="Y111" s="16"/>
      <c r="Z111" s="16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</row>
    <row r="112" spans="1:51" s="19" customFormat="1" ht="3.95" customHeight="1">
      <c r="A112" s="16"/>
      <c r="B112" s="66"/>
      <c r="C112" s="71"/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75"/>
      <c r="U112" s="59"/>
      <c r="V112" s="16"/>
      <c r="W112" s="16"/>
      <c r="X112" s="16"/>
      <c r="Y112" s="16"/>
      <c r="Z112" s="16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</row>
    <row r="113" spans="1:51" s="19" customFormat="1" ht="3.95" customHeight="1">
      <c r="A113" s="16"/>
      <c r="B113" s="66"/>
      <c r="C113" s="71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5"/>
      <c r="U113" s="59"/>
      <c r="V113" s="16"/>
      <c r="W113" s="16"/>
      <c r="X113" s="16"/>
      <c r="Y113" s="16"/>
      <c r="Z113" s="16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</row>
    <row r="114" spans="1:51" s="19" customFormat="1" ht="15" customHeight="1">
      <c r="A114" s="16"/>
      <c r="B114" s="66"/>
      <c r="C114" s="71"/>
      <c r="D114" s="121"/>
      <c r="E114" s="122"/>
      <c r="T114" s="75"/>
      <c r="U114" s="59"/>
      <c r="V114" s="16"/>
      <c r="W114" s="16"/>
      <c r="X114" s="16"/>
      <c r="Y114" s="16"/>
      <c r="Z114" s="16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</row>
    <row r="115" spans="1:51" s="19" customFormat="1" ht="15" customHeight="1">
      <c r="A115" s="16"/>
      <c r="B115" s="66"/>
      <c r="C115" s="71"/>
      <c r="D115" s="121"/>
      <c r="E115" s="122"/>
      <c r="T115" s="75"/>
      <c r="U115" s="59"/>
      <c r="V115" s="16"/>
      <c r="W115" s="16"/>
      <c r="X115" s="16"/>
      <c r="Y115" s="16"/>
      <c r="Z115" s="16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</row>
    <row r="116" spans="1:51" s="19" customFormat="1" ht="15" customHeight="1">
      <c r="A116" s="16"/>
      <c r="B116" s="66"/>
      <c r="C116" s="71"/>
      <c r="D116" s="121"/>
      <c r="E116" s="122"/>
      <c r="T116" s="75"/>
      <c r="U116" s="59"/>
      <c r="V116" s="16"/>
      <c r="W116" s="16"/>
      <c r="X116" s="16"/>
      <c r="Y116" s="16"/>
      <c r="Z116" s="1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</row>
    <row r="117" spans="1:51" s="19" customFormat="1" ht="30" customHeight="1">
      <c r="A117" s="16"/>
      <c r="B117" s="66"/>
      <c r="C117" s="71"/>
      <c r="D117" s="121"/>
      <c r="E117" s="122"/>
      <c r="F117" s="136" t="s">
        <v>104</v>
      </c>
      <c r="G117" s="137"/>
      <c r="H117" s="137"/>
      <c r="I117" s="137"/>
      <c r="J117" s="137"/>
      <c r="K117" s="137"/>
      <c r="L117" s="137"/>
      <c r="M117" s="137"/>
      <c r="N117" s="122"/>
      <c r="O117" s="138" t="s">
        <v>103</v>
      </c>
      <c r="P117" s="139"/>
      <c r="Q117" s="139"/>
      <c r="R117" s="139"/>
      <c r="S117" s="139"/>
      <c r="T117" s="75"/>
      <c r="U117" s="59"/>
      <c r="V117" s="16"/>
      <c r="W117" s="16"/>
      <c r="X117" s="16"/>
      <c r="Y117" s="16"/>
      <c r="Z117" s="16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</row>
    <row r="118" spans="1:51" s="19" customFormat="1" ht="15" customHeight="1">
      <c r="A118" s="16"/>
      <c r="B118" s="66"/>
      <c r="C118" s="71"/>
      <c r="D118" s="121"/>
      <c r="E118" s="122"/>
      <c r="F118" s="122"/>
      <c r="G118" s="207"/>
      <c r="H118" s="207"/>
      <c r="I118" s="207"/>
      <c r="J118" s="207"/>
      <c r="K118" s="207"/>
      <c r="L118" s="207"/>
      <c r="M118" s="207"/>
      <c r="N118" s="122"/>
      <c r="O118" s="208"/>
      <c r="P118" s="209"/>
      <c r="Q118" s="209"/>
      <c r="R118" s="209"/>
      <c r="S118" s="209"/>
      <c r="T118" s="75"/>
      <c r="U118" s="59"/>
      <c r="V118" s="16"/>
      <c r="W118" s="16"/>
      <c r="X118" s="16"/>
      <c r="Y118" s="16"/>
      <c r="Z118" s="16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</row>
    <row r="119" spans="1:51" s="19" customFormat="1" ht="15" customHeight="1">
      <c r="A119" s="16"/>
      <c r="B119" s="66"/>
      <c r="C119" s="67"/>
      <c r="D119" s="221" t="s">
        <v>105</v>
      </c>
      <c r="E119" s="222"/>
      <c r="F119" s="222"/>
      <c r="G119" s="210"/>
      <c r="H119" s="210"/>
      <c r="I119" s="210"/>
      <c r="J119" s="210"/>
      <c r="K119" s="210"/>
      <c r="L119" s="210"/>
      <c r="M119" s="210"/>
      <c r="N119" s="126"/>
      <c r="O119" s="211"/>
      <c r="P119" s="212"/>
      <c r="Q119" s="212"/>
      <c r="R119" s="212"/>
      <c r="S119" s="212"/>
      <c r="T119" s="70"/>
      <c r="U119" s="59"/>
      <c r="V119" s="16"/>
      <c r="W119" s="16"/>
      <c r="X119" s="16"/>
      <c r="Y119" s="16"/>
      <c r="Z119" s="16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</row>
    <row r="120" spans="1:51" s="19" customFormat="1" ht="3.95" customHeight="1">
      <c r="A120" s="16"/>
      <c r="B120" s="66"/>
      <c r="C120" s="71"/>
      <c r="D120" s="213"/>
      <c r="E120" s="207"/>
      <c r="F120" s="207"/>
      <c r="G120" s="207"/>
      <c r="H120" s="207"/>
      <c r="I120" s="207"/>
      <c r="J120" s="207"/>
      <c r="K120" s="207"/>
      <c r="L120" s="207"/>
      <c r="M120" s="207"/>
      <c r="N120" s="122"/>
      <c r="O120" s="208"/>
      <c r="P120" s="209"/>
      <c r="Q120" s="209"/>
      <c r="R120" s="209"/>
      <c r="S120" s="209"/>
      <c r="T120" s="75"/>
      <c r="U120" s="59"/>
      <c r="V120" s="16"/>
      <c r="W120" s="16"/>
      <c r="X120" s="16"/>
      <c r="Y120" s="16"/>
      <c r="Z120" s="16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</row>
    <row r="121" spans="1:51" s="19" customFormat="1" ht="15" customHeight="1">
      <c r="A121" s="16"/>
      <c r="B121" s="66"/>
      <c r="C121" s="71"/>
      <c r="D121" s="218" t="s">
        <v>99</v>
      </c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75"/>
      <c r="U121" s="59"/>
      <c r="V121" s="16"/>
      <c r="W121" s="16"/>
      <c r="X121" s="16"/>
      <c r="Y121" s="16"/>
      <c r="Z121" s="16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</row>
    <row r="122" spans="1:51" s="19" customFormat="1" ht="15" customHeight="1">
      <c r="A122" s="16"/>
      <c r="B122" s="66"/>
      <c r="C122" s="71"/>
      <c r="D122" s="218" t="s">
        <v>100</v>
      </c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75"/>
      <c r="U122" s="59"/>
      <c r="V122" s="16"/>
      <c r="W122" s="16"/>
      <c r="X122" s="16"/>
      <c r="Y122" s="16"/>
      <c r="Z122" s="16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</row>
    <row r="123" spans="1:51" s="19" customFormat="1" ht="15" customHeight="1">
      <c r="A123" s="16"/>
      <c r="B123" s="66"/>
      <c r="C123" s="71"/>
      <c r="D123" s="218" t="s">
        <v>101</v>
      </c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75"/>
      <c r="U123" s="59"/>
      <c r="V123" s="16"/>
      <c r="W123" s="16"/>
      <c r="X123" s="16"/>
      <c r="Y123" s="16"/>
      <c r="Z123" s="16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</row>
    <row r="124" spans="1:51" s="19" customFormat="1" ht="15" customHeight="1">
      <c r="A124" s="16"/>
      <c r="B124" s="66"/>
      <c r="C124" s="71"/>
      <c r="D124" s="218" t="s">
        <v>102</v>
      </c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75"/>
      <c r="U124" s="59"/>
      <c r="V124" s="16"/>
      <c r="W124" s="16"/>
      <c r="X124" s="16"/>
      <c r="Y124" s="16"/>
      <c r="Z124" s="16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</row>
    <row r="125" spans="1:51" s="19" customFormat="1" ht="15" customHeight="1" thickBot="1">
      <c r="A125" s="16"/>
      <c r="B125" s="214"/>
      <c r="C125" s="215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7"/>
      <c r="U125" s="15"/>
      <c r="V125" s="16"/>
      <c r="W125" s="16"/>
      <c r="X125" s="16"/>
      <c r="Y125" s="16"/>
      <c r="Z125" s="16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</row>
    <row r="126" spans="1:51" s="19" customFormat="1" ht="3.95" customHeight="1">
      <c r="A126" s="16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5"/>
      <c r="V126" s="16"/>
      <c r="W126" s="16"/>
      <c r="X126" s="16"/>
      <c r="Y126" s="16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</row>
    <row r="127" spans="1:51" s="19" customFormat="1" ht="3.95" customHeight="1" thickBot="1">
      <c r="A127" s="16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5"/>
      <c r="V127" s="16"/>
      <c r="W127" s="16"/>
      <c r="X127" s="16"/>
      <c r="Y127" s="16"/>
      <c r="Z127" s="16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</row>
    <row r="128" spans="1:51" s="19" customFormat="1" ht="48.75" customHeight="1" thickBot="1">
      <c r="B128" s="181" t="str">
        <f>IF(CONCATENATE(CONCATENATE(U14, U17,U20,U23,U26,U29, U32,U35,U38, U41, U44, U47, U60, U53, U56, U59, U62, U65, U68, U71, U74, U77, U80,U89,))&lt;&gt;"","　You have blank cell. Please check again.","　Please sent this Excel file with Your photo (jpeg format), a copy of passport, and Success case(s) &amp; future agendas on implementation of IWRM in your country. ")</f>
        <v>　You have blank cell. Please check again.</v>
      </c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3"/>
      <c r="U128" s="29" t="str">
        <f>IF(B128="　You have blank cell. Please check again.","　↑Please check above line.","")</f>
        <v>　↑Please check above line.</v>
      </c>
      <c r="V128" s="16"/>
      <c r="W128" s="16"/>
      <c r="X128" s="16"/>
      <c r="Y128" s="16"/>
      <c r="Z128" s="16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</row>
  </sheetData>
  <mergeCells count="61">
    <mergeCell ref="D123:S123"/>
    <mergeCell ref="D124:S124"/>
    <mergeCell ref="B128:T128"/>
    <mergeCell ref="I89:K89"/>
    <mergeCell ref="D77:F77"/>
    <mergeCell ref="D65:F65"/>
    <mergeCell ref="D80:F80"/>
    <mergeCell ref="D68:F68"/>
    <mergeCell ref="D74:F74"/>
    <mergeCell ref="C83:T83"/>
    <mergeCell ref="D92:F97"/>
    <mergeCell ref="Q111:S111"/>
    <mergeCell ref="I92:S97"/>
    <mergeCell ref="D119:F119"/>
    <mergeCell ref="D121:S121"/>
    <mergeCell ref="D122:S122"/>
    <mergeCell ref="A1:T1"/>
    <mergeCell ref="D14:F14"/>
    <mergeCell ref="D44:F44"/>
    <mergeCell ref="D89:F89"/>
    <mergeCell ref="D20:F20"/>
    <mergeCell ref="D23:F23"/>
    <mergeCell ref="D38:F38"/>
    <mergeCell ref="D17:F17"/>
    <mergeCell ref="D47:F47"/>
    <mergeCell ref="D35:F35"/>
    <mergeCell ref="D32:F32"/>
    <mergeCell ref="D41:F41"/>
    <mergeCell ref="D53:O53"/>
    <mergeCell ref="I47:Q47"/>
    <mergeCell ref="Q23:S41"/>
    <mergeCell ref="I23:O23"/>
    <mergeCell ref="I17:S17"/>
    <mergeCell ref="I20:S20"/>
    <mergeCell ref="I41:O41"/>
    <mergeCell ref="D71:F71"/>
    <mergeCell ref="D29:F29"/>
    <mergeCell ref="Q44:R44"/>
    <mergeCell ref="I44:J44"/>
    <mergeCell ref="M44:N44"/>
    <mergeCell ref="D50:O50"/>
    <mergeCell ref="D56:F56"/>
    <mergeCell ref="D59:F59"/>
    <mergeCell ref="I32:O32"/>
    <mergeCell ref="I35:O35"/>
    <mergeCell ref="I38:O38"/>
    <mergeCell ref="I29:O29"/>
    <mergeCell ref="I77:S77"/>
    <mergeCell ref="I80:S80"/>
    <mergeCell ref="D26:F26"/>
    <mergeCell ref="I26:O26"/>
    <mergeCell ref="I56:S56"/>
    <mergeCell ref="I59:S59"/>
    <mergeCell ref="I68:S68"/>
    <mergeCell ref="I71:S71"/>
    <mergeCell ref="I74:S74"/>
    <mergeCell ref="D108:S108"/>
    <mergeCell ref="F117:M117"/>
    <mergeCell ref="O117:S117"/>
    <mergeCell ref="D100:F105"/>
    <mergeCell ref="I100:S105"/>
  </mergeCells>
  <phoneticPr fontId="1"/>
  <dataValidations xWindow="861" yWindow="290" count="11">
    <dataValidation type="list" allowBlank="1" showInputMessage="1" showErrorMessage="1" sqref="I26">
      <formula1>"Doctor, Master, Bachelor, High-school graduate,"</formula1>
    </dataValidation>
    <dataValidation type="list" allowBlank="1" showInputMessage="1" showErrorMessage="1" sqref="I88">
      <formula1>"1995,1996,1997,1998,1999,2000,2001,2002,2003,2004,2005"</formula1>
    </dataValidation>
    <dataValidation type="list" allowBlank="1" showInputMessage="1" showErrorMessage="1" sqref="I91">
      <formula1>"高　卒,高専卒,短大卒,大　卒,院修卒"</formula1>
    </dataValidation>
    <dataValidation type="list" allowBlank="1" showInputMessage="1" showErrorMessage="1" sqref="I89:K89">
      <formula1>"RBO, GOV, RKP, Not NARBO member"</formula1>
    </dataValidation>
    <dataValidation imeMode="off" allowBlank="1" showInputMessage="1" showErrorMessage="1" sqref="I86:L86 I62:L62 I11:L11"/>
    <dataValidation type="list" allowBlank="1" showInputMessage="1" showErrorMessage="1" sqref="I43">
      <formula1>"男,女"</formula1>
    </dataValidation>
    <dataValidation type="list" allowBlank="1" showInputMessage="1" showErrorMessage="1" sqref="K44">
      <formula1>Year</formula1>
    </dataValidation>
    <dataValidation type="list" allowBlank="1" showInputMessage="1" showErrorMessage="1" sqref="O44">
      <formula1>Month</formula1>
    </dataValidation>
    <dataValidation type="list" allowBlank="1" showInputMessage="1" showErrorMessage="1" sqref="S44">
      <formula1>date</formula1>
    </dataValidation>
    <dataValidation type="list" allowBlank="1" showInputMessage="1" showErrorMessage="1" sqref="I14 I65">
      <formula1>"Ms.,Mr."</formula1>
    </dataValidation>
    <dataValidation type="list" allowBlank="1" showInputMessage="1" showErrorMessage="1" sqref="Q50 Q53">
      <formula1>Exp</formula1>
    </dataValidation>
  </dataValidations>
  <printOptions horizontalCentered="1"/>
  <pageMargins left="0.31496062992125984" right="0.31496062992125984" top="0.70866141732283472" bottom="0.31496062992125984" header="0.31496062992125984" footer="0.27559055118110237"/>
  <pageSetup paperSize="9" scale="90" orientation="portrait" r:id="rId1"/>
  <headerFooter alignWithMargins="0"/>
  <rowBreaks count="1" manualBreakCount="1">
    <brk id="84" max="19" man="1"/>
  </rowBreaks>
  <extLst>
    <ext xmlns:x14="http://schemas.microsoft.com/office/spreadsheetml/2009/9/main" uri="{CCE6A557-97BC-4b89-ADB6-D9C93CAAB3DF}">
      <x14:dataValidations xmlns:xm="http://schemas.microsoft.com/office/excel/2006/main" xWindow="861" yWindow="290" count="1">
        <x14:dataValidation type="list" allowBlank="1" showInputMessage="1" showErrorMessage="1">
          <x14:formula1>
            <xm:f>Data!$A$2:$A$20</xm:f>
          </x14:formula1>
          <xm:sqref>I29:O29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A23" sqref="A23"/>
    </sheetView>
  </sheetViews>
  <sheetFormatPr defaultRowHeight="13.5"/>
  <sheetData>
    <row r="1" spans="1:5">
      <c r="A1" s="5" t="s">
        <v>21</v>
      </c>
      <c r="B1" s="5" t="s">
        <v>16</v>
      </c>
      <c r="C1" s="5" t="s">
        <v>14</v>
      </c>
      <c r="D1" s="5" t="s">
        <v>15</v>
      </c>
      <c r="E1" s="5" t="s">
        <v>17</v>
      </c>
    </row>
    <row r="2" spans="1:5">
      <c r="A2" s="14" t="s">
        <v>79</v>
      </c>
      <c r="B2" s="6">
        <v>1947</v>
      </c>
      <c r="C2" s="6" t="s">
        <v>2</v>
      </c>
      <c r="D2" s="6">
        <v>1</v>
      </c>
      <c r="E2" s="6">
        <v>1</v>
      </c>
    </row>
    <row r="3" spans="1:5" ht="14.25">
      <c r="A3" s="13" t="s">
        <v>44</v>
      </c>
      <c r="B3" s="6">
        <v>1948</v>
      </c>
      <c r="C3" s="6" t="s">
        <v>3</v>
      </c>
      <c r="D3" s="6">
        <v>2</v>
      </c>
      <c r="E3" s="6">
        <v>2</v>
      </c>
    </row>
    <row r="4" spans="1:5" ht="14.25">
      <c r="A4" s="13" t="s">
        <v>45</v>
      </c>
      <c r="B4" s="6">
        <v>1949</v>
      </c>
      <c r="C4" s="6" t="s">
        <v>4</v>
      </c>
      <c r="D4" s="6">
        <v>3</v>
      </c>
      <c r="E4" s="6">
        <v>3</v>
      </c>
    </row>
    <row r="5" spans="1:5" ht="14.25">
      <c r="A5" s="13" t="s">
        <v>46</v>
      </c>
      <c r="B5" s="6">
        <v>1950</v>
      </c>
      <c r="C5" s="6" t="s">
        <v>5</v>
      </c>
      <c r="D5" s="6">
        <v>4</v>
      </c>
      <c r="E5" s="6">
        <v>4</v>
      </c>
    </row>
    <row r="6" spans="1:5" ht="14.25">
      <c r="A6" s="13" t="s">
        <v>47</v>
      </c>
      <c r="B6" s="6">
        <v>1951</v>
      </c>
      <c r="C6" s="6" t="s">
        <v>6</v>
      </c>
      <c r="D6" s="6">
        <v>5</v>
      </c>
      <c r="E6" s="6">
        <v>5</v>
      </c>
    </row>
    <row r="7" spans="1:5" ht="14.25">
      <c r="A7" s="13" t="s">
        <v>48</v>
      </c>
      <c r="B7" s="6">
        <v>1952</v>
      </c>
      <c r="C7" s="6" t="s">
        <v>7</v>
      </c>
      <c r="D7" s="6">
        <v>6</v>
      </c>
      <c r="E7" s="6">
        <v>6</v>
      </c>
    </row>
    <row r="8" spans="1:5" ht="14.25">
      <c r="A8" s="13" t="s">
        <v>49</v>
      </c>
      <c r="B8" s="6">
        <v>1953</v>
      </c>
      <c r="C8" s="6" t="s">
        <v>8</v>
      </c>
      <c r="D8" s="6">
        <v>7</v>
      </c>
      <c r="E8" s="6">
        <v>7</v>
      </c>
    </row>
    <row r="9" spans="1:5" ht="14.25">
      <c r="A9" s="13" t="s">
        <v>50</v>
      </c>
      <c r="B9" s="6">
        <v>1954</v>
      </c>
      <c r="C9" s="6" t="s">
        <v>9</v>
      </c>
      <c r="D9" s="6">
        <v>8</v>
      </c>
      <c r="E9" s="6">
        <v>8</v>
      </c>
    </row>
    <row r="10" spans="1:5" ht="14.25">
      <c r="A10" s="13" t="s">
        <v>51</v>
      </c>
      <c r="B10" s="6">
        <v>1955</v>
      </c>
      <c r="C10" s="6" t="s">
        <v>10</v>
      </c>
      <c r="D10" s="6">
        <v>9</v>
      </c>
      <c r="E10" s="6">
        <v>9</v>
      </c>
    </row>
    <row r="11" spans="1:5" ht="14.25">
      <c r="A11" s="13" t="s">
        <v>52</v>
      </c>
      <c r="B11" s="6">
        <v>1956</v>
      </c>
      <c r="C11" s="6" t="s">
        <v>11</v>
      </c>
      <c r="D11" s="6">
        <v>10</v>
      </c>
      <c r="E11" s="6">
        <v>10</v>
      </c>
    </row>
    <row r="12" spans="1:5" ht="14.25">
      <c r="A12" s="13" t="s">
        <v>53</v>
      </c>
      <c r="B12" s="6">
        <v>1957</v>
      </c>
      <c r="C12" s="6" t="s">
        <v>12</v>
      </c>
      <c r="D12" s="6">
        <v>11</v>
      </c>
      <c r="E12" s="6">
        <v>11</v>
      </c>
    </row>
    <row r="13" spans="1:5" ht="14.25">
      <c r="A13" s="13" t="s">
        <v>54</v>
      </c>
      <c r="B13" s="6">
        <v>1958</v>
      </c>
      <c r="C13" s="6" t="s">
        <v>13</v>
      </c>
      <c r="D13" s="6">
        <v>12</v>
      </c>
      <c r="E13" s="6">
        <v>12</v>
      </c>
    </row>
    <row r="14" spans="1:5" ht="14.25">
      <c r="A14" s="13" t="s">
        <v>60</v>
      </c>
      <c r="B14" s="6">
        <v>1959</v>
      </c>
      <c r="C14" s="6"/>
      <c r="D14" s="6">
        <v>13</v>
      </c>
      <c r="E14" s="6">
        <v>13</v>
      </c>
    </row>
    <row r="15" spans="1:5" ht="14.25">
      <c r="A15" s="13" t="s">
        <v>55</v>
      </c>
      <c r="B15" s="6">
        <v>1960</v>
      </c>
      <c r="C15" s="6"/>
      <c r="D15" s="6">
        <v>14</v>
      </c>
      <c r="E15" s="6">
        <v>14</v>
      </c>
    </row>
    <row r="16" spans="1:5" ht="14.25">
      <c r="A16" s="13" t="s">
        <v>56</v>
      </c>
      <c r="B16" s="6">
        <v>1961</v>
      </c>
      <c r="C16" s="6"/>
      <c r="D16" s="6">
        <v>15</v>
      </c>
      <c r="E16" s="6">
        <v>15</v>
      </c>
    </row>
    <row r="17" spans="1:5" ht="14.25">
      <c r="A17" s="13" t="s">
        <v>57</v>
      </c>
      <c r="B17" s="6">
        <v>1962</v>
      </c>
      <c r="C17" s="6"/>
      <c r="D17" s="6">
        <v>16</v>
      </c>
      <c r="E17" s="6">
        <v>16</v>
      </c>
    </row>
    <row r="18" spans="1:5" ht="14.25">
      <c r="A18" s="13" t="s">
        <v>58</v>
      </c>
      <c r="B18" s="6">
        <v>1963</v>
      </c>
      <c r="C18" s="6"/>
      <c r="D18" s="6">
        <v>17</v>
      </c>
      <c r="E18" s="6">
        <v>17</v>
      </c>
    </row>
    <row r="19" spans="1:5" ht="14.25">
      <c r="A19" s="13" t="s">
        <v>59</v>
      </c>
      <c r="B19" s="6">
        <v>1964</v>
      </c>
      <c r="C19" s="6"/>
      <c r="D19" s="6">
        <v>18</v>
      </c>
      <c r="E19" s="6">
        <v>18</v>
      </c>
    </row>
    <row r="20" spans="1:5" ht="14.25">
      <c r="A20" s="13" t="s">
        <v>81</v>
      </c>
      <c r="B20" s="6">
        <v>1965</v>
      </c>
      <c r="C20" s="6"/>
      <c r="D20" s="6">
        <v>19</v>
      </c>
      <c r="E20" s="6">
        <v>19</v>
      </c>
    </row>
    <row r="21" spans="1:5">
      <c r="B21" s="6">
        <v>1966</v>
      </c>
      <c r="C21" s="6"/>
      <c r="D21" s="6">
        <v>20</v>
      </c>
      <c r="E21" s="6">
        <v>20</v>
      </c>
    </row>
    <row r="22" spans="1:5">
      <c r="B22" s="6">
        <v>1967</v>
      </c>
      <c r="C22" s="6"/>
      <c r="D22" s="6">
        <v>21</v>
      </c>
      <c r="E22" s="6">
        <v>21</v>
      </c>
    </row>
    <row r="23" spans="1:5">
      <c r="B23" s="6">
        <v>1968</v>
      </c>
      <c r="C23" s="6"/>
      <c r="D23" s="6">
        <v>22</v>
      </c>
      <c r="E23" s="6">
        <v>22</v>
      </c>
    </row>
    <row r="24" spans="1:5">
      <c r="B24" s="6">
        <v>1969</v>
      </c>
      <c r="C24" s="6"/>
      <c r="D24" s="6">
        <v>23</v>
      </c>
      <c r="E24" s="6">
        <v>23</v>
      </c>
    </row>
    <row r="25" spans="1:5">
      <c r="B25" s="6">
        <v>1970</v>
      </c>
      <c r="C25" s="6"/>
      <c r="D25" s="6">
        <v>24</v>
      </c>
      <c r="E25" s="6">
        <v>24</v>
      </c>
    </row>
    <row r="26" spans="1:5">
      <c r="B26" s="6">
        <v>1971</v>
      </c>
      <c r="C26" s="6"/>
      <c r="D26" s="6">
        <v>25</v>
      </c>
      <c r="E26" s="6">
        <v>25</v>
      </c>
    </row>
    <row r="27" spans="1:5">
      <c r="B27" s="6">
        <v>1972</v>
      </c>
      <c r="C27" s="6"/>
      <c r="D27" s="6">
        <v>26</v>
      </c>
      <c r="E27" s="6">
        <v>26</v>
      </c>
    </row>
    <row r="28" spans="1:5">
      <c r="B28" s="6">
        <v>1973</v>
      </c>
      <c r="C28" s="6"/>
      <c r="D28" s="6">
        <v>27</v>
      </c>
      <c r="E28" s="6">
        <v>27</v>
      </c>
    </row>
    <row r="29" spans="1:5">
      <c r="B29" s="6">
        <v>1974</v>
      </c>
      <c r="C29" s="6"/>
      <c r="D29" s="6">
        <v>28</v>
      </c>
      <c r="E29" s="6">
        <v>28</v>
      </c>
    </row>
    <row r="30" spans="1:5">
      <c r="B30" s="6">
        <v>1975</v>
      </c>
      <c r="C30" s="6"/>
      <c r="D30" s="6">
        <v>29</v>
      </c>
      <c r="E30" s="6">
        <v>29</v>
      </c>
    </row>
    <row r="31" spans="1:5">
      <c r="B31" s="6">
        <v>1976</v>
      </c>
      <c r="C31" s="6"/>
      <c r="D31" s="6">
        <v>30</v>
      </c>
      <c r="E31" s="6">
        <v>30</v>
      </c>
    </row>
    <row r="32" spans="1:5">
      <c r="B32" s="6">
        <v>1977</v>
      </c>
      <c r="C32" s="6"/>
      <c r="D32" s="6">
        <v>31</v>
      </c>
      <c r="E32" s="6">
        <v>31</v>
      </c>
    </row>
    <row r="33" spans="2:5">
      <c r="B33" s="6">
        <v>1978</v>
      </c>
      <c r="C33" s="6"/>
      <c r="D33" s="6"/>
      <c r="E33" s="6">
        <v>32</v>
      </c>
    </row>
    <row r="34" spans="2:5">
      <c r="B34" s="6">
        <v>1979</v>
      </c>
      <c r="C34" s="6"/>
      <c r="D34" s="6"/>
      <c r="E34" s="6">
        <v>33</v>
      </c>
    </row>
    <row r="35" spans="2:5">
      <c r="B35" s="6">
        <v>1980</v>
      </c>
      <c r="C35" s="6"/>
      <c r="D35" s="6"/>
      <c r="E35" s="6">
        <v>34</v>
      </c>
    </row>
    <row r="36" spans="2:5">
      <c r="B36" s="6">
        <v>1981</v>
      </c>
      <c r="C36" s="6"/>
      <c r="D36" s="6"/>
      <c r="E36" s="6">
        <v>35</v>
      </c>
    </row>
    <row r="37" spans="2:5">
      <c r="B37" s="6">
        <v>1982</v>
      </c>
      <c r="C37" s="6"/>
      <c r="D37" s="6"/>
      <c r="E37" s="6">
        <v>36</v>
      </c>
    </row>
    <row r="38" spans="2:5">
      <c r="B38" s="6">
        <v>1983</v>
      </c>
      <c r="C38" s="6"/>
      <c r="D38" s="6"/>
      <c r="E38" s="6">
        <v>37</v>
      </c>
    </row>
    <row r="39" spans="2:5">
      <c r="B39" s="6">
        <v>1984</v>
      </c>
      <c r="C39" s="6"/>
      <c r="D39" s="6"/>
      <c r="E39" s="6">
        <v>38</v>
      </c>
    </row>
    <row r="40" spans="2:5">
      <c r="B40" s="6">
        <v>1985</v>
      </c>
      <c r="C40" s="6"/>
      <c r="D40" s="6"/>
      <c r="E40" s="6">
        <v>39</v>
      </c>
    </row>
    <row r="41" spans="2:5">
      <c r="B41" s="6">
        <v>1986</v>
      </c>
      <c r="C41" s="6"/>
      <c r="D41" s="6"/>
      <c r="E41" s="6">
        <v>40</v>
      </c>
    </row>
    <row r="42" spans="2:5">
      <c r="B42" s="6">
        <v>1987</v>
      </c>
      <c r="C42" s="6"/>
      <c r="D42" s="6"/>
      <c r="E42" s="6">
        <v>41</v>
      </c>
    </row>
    <row r="43" spans="2:5">
      <c r="B43" s="6">
        <v>1988</v>
      </c>
      <c r="C43" s="6"/>
      <c r="D43" s="6"/>
      <c r="E43" s="6">
        <v>42</v>
      </c>
    </row>
    <row r="44" spans="2:5">
      <c r="B44" s="6">
        <v>1989</v>
      </c>
      <c r="C44" s="6"/>
      <c r="D44" s="6"/>
      <c r="E44" s="6">
        <v>43</v>
      </c>
    </row>
    <row r="45" spans="2:5">
      <c r="B45" s="6">
        <v>1990</v>
      </c>
      <c r="C45" s="6"/>
      <c r="D45" s="6"/>
      <c r="E45" s="6">
        <v>44</v>
      </c>
    </row>
    <row r="46" spans="2:5">
      <c r="B46" s="6">
        <v>1991</v>
      </c>
      <c r="C46" s="6"/>
      <c r="D46" s="6"/>
      <c r="E46" s="6">
        <v>45</v>
      </c>
    </row>
    <row r="47" spans="2:5">
      <c r="B47" s="6">
        <v>1992</v>
      </c>
      <c r="C47" s="6"/>
      <c r="D47" s="6"/>
      <c r="E47" s="6">
        <v>46</v>
      </c>
    </row>
    <row r="48" spans="2:5">
      <c r="B48" s="6">
        <v>1993</v>
      </c>
      <c r="C48" s="6"/>
      <c r="D48" s="6"/>
      <c r="E48" s="6">
        <v>47</v>
      </c>
    </row>
    <row r="49" spans="2:5">
      <c r="B49" s="6">
        <v>1994</v>
      </c>
      <c r="C49" s="6"/>
      <c r="D49" s="6"/>
      <c r="E49" s="6">
        <v>48</v>
      </c>
    </row>
    <row r="50" spans="2:5">
      <c r="B50" s="6">
        <v>1995</v>
      </c>
      <c r="C50" s="6"/>
      <c r="D50" s="6"/>
      <c r="E50" s="6">
        <v>49</v>
      </c>
    </row>
    <row r="51" spans="2:5">
      <c r="B51" s="6">
        <v>1996</v>
      </c>
      <c r="C51" s="6"/>
      <c r="D51" s="6"/>
      <c r="E51" s="6">
        <v>50</v>
      </c>
    </row>
    <row r="52" spans="2:5">
      <c r="B52" s="6">
        <v>1997</v>
      </c>
      <c r="C52" s="6"/>
      <c r="D52" s="6"/>
      <c r="E52" s="6">
        <v>51</v>
      </c>
    </row>
    <row r="53" spans="2:5">
      <c r="B53" s="6">
        <v>1998</v>
      </c>
      <c r="C53" s="6"/>
      <c r="D53" s="6"/>
      <c r="E53" s="6">
        <v>52</v>
      </c>
    </row>
    <row r="54" spans="2:5">
      <c r="B54" s="6">
        <v>1999</v>
      </c>
      <c r="C54" s="6"/>
      <c r="D54" s="6"/>
      <c r="E54" s="6">
        <v>53</v>
      </c>
    </row>
    <row r="55" spans="2:5">
      <c r="B55" s="6">
        <v>2000</v>
      </c>
      <c r="C55" s="6"/>
      <c r="D55" s="6"/>
      <c r="E55" s="6">
        <v>54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B2"/>
  <sheetViews>
    <sheetView topLeftCell="Q1" zoomScale="200" zoomScaleNormal="200" workbookViewId="0">
      <selection activeCell="AB2" sqref="AB2"/>
    </sheetView>
  </sheetViews>
  <sheetFormatPr defaultColWidth="6.5" defaultRowHeight="11.25"/>
  <cols>
    <col min="1" max="3" width="6.5" style="3"/>
    <col min="4" max="4" width="6.5" style="4"/>
    <col min="5" max="20" width="6.5" style="3"/>
    <col min="21" max="23" width="6.5" style="1"/>
    <col min="24" max="16384" width="6.5" style="3"/>
  </cols>
  <sheetData>
    <row r="1" spans="1:28" s="2" customFormat="1">
      <c r="A1" s="7" t="s">
        <v>18</v>
      </c>
      <c r="B1" s="8" t="s">
        <v>0</v>
      </c>
      <c r="C1" s="9" t="s">
        <v>19</v>
      </c>
      <c r="D1" s="10" t="s">
        <v>1</v>
      </c>
      <c r="E1" s="7" t="s">
        <v>20</v>
      </c>
      <c r="F1" s="8" t="s">
        <v>21</v>
      </c>
      <c r="G1" s="9" t="s">
        <v>22</v>
      </c>
      <c r="H1" s="9" t="s">
        <v>23</v>
      </c>
      <c r="I1" s="10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8" t="s">
        <v>30</v>
      </c>
      <c r="P1" s="9" t="s">
        <v>31</v>
      </c>
      <c r="Q1" s="9" t="s">
        <v>32</v>
      </c>
      <c r="R1" s="10" t="s">
        <v>33</v>
      </c>
      <c r="S1" s="7" t="s">
        <v>34</v>
      </c>
      <c r="T1" s="7" t="s">
        <v>38</v>
      </c>
      <c r="U1" s="8" t="s">
        <v>37</v>
      </c>
      <c r="V1" s="9" t="s">
        <v>39</v>
      </c>
      <c r="W1" s="10" t="s">
        <v>35</v>
      </c>
      <c r="X1" s="7" t="s">
        <v>36</v>
      </c>
      <c r="Y1" s="7" t="s">
        <v>40</v>
      </c>
      <c r="Z1" s="8" t="s">
        <v>41</v>
      </c>
      <c r="AA1" s="10" t="s">
        <v>42</v>
      </c>
      <c r="AB1" s="8" t="s">
        <v>43</v>
      </c>
    </row>
    <row r="2" spans="1:28" s="1" customFormat="1">
      <c r="A2" s="11" t="str">
        <f>IF(Input_sheet!$I$14="","-",Input_sheet!$I$14)</f>
        <v>-</v>
      </c>
      <c r="B2" s="11" t="str">
        <f>IF(Input_sheet!$I$17="","-",Input_sheet!$I$17)</f>
        <v>-</v>
      </c>
      <c r="C2" s="11" t="str">
        <f>IF(Input_sheet!$I$20="","-",Input_sheet!$I$20)</f>
        <v>-</v>
      </c>
      <c r="D2" s="12" t="str">
        <f>IF(Input_sheet!$I$23="","-",Input_sheet!$I$23)</f>
        <v>-</v>
      </c>
      <c r="E2" s="11" t="str">
        <f>IF(Input_sheet!$I$26="","-",Input_sheet!$I$26)</f>
        <v>-</v>
      </c>
      <c r="F2" s="12" t="str">
        <f>IF(Input_sheet!$I$29="","-",Input_sheet!$I$29)</f>
        <v>-</v>
      </c>
      <c r="G2" s="11" t="str">
        <f>IF(Input_sheet!$I$32="","-",Input_sheet!$I$32)</f>
        <v>-</v>
      </c>
      <c r="H2" s="11" t="str">
        <f>IF(Input_sheet!$I$35="","-",Input_sheet!$I$35)</f>
        <v>-</v>
      </c>
      <c r="I2" s="11" t="str">
        <f>IF(Input_sheet!$I$38="","-",Input_sheet!$I$38)</f>
        <v>-</v>
      </c>
      <c r="J2" s="11" t="str">
        <f>IF(Input_sheet!$I$41="","-",Input_sheet!$I$41)</f>
        <v>-</v>
      </c>
      <c r="K2" s="11" t="str">
        <f>IF(Input_sheet!$K$44="","-",Input_sheet!$K$44)</f>
        <v>-</v>
      </c>
      <c r="L2" s="11" t="str">
        <f>IF(Input_sheet!$O$44="","-",Input_sheet!$O$44)</f>
        <v>-</v>
      </c>
      <c r="M2" s="11" t="str">
        <f>IF(Input_sheet!$S$44="","-",Input_sheet!$S$44)</f>
        <v>-</v>
      </c>
      <c r="N2" s="11" t="str">
        <f>IF(Input_sheet!$I$47="","-",Input_sheet!$I$47)</f>
        <v>-</v>
      </c>
      <c r="O2" s="11" t="str">
        <f>IF(Input_sheet!$Q$50="","-",Input_sheet!$Q$50)</f>
        <v>-</v>
      </c>
      <c r="P2" s="11" t="str">
        <f>IF(Input_sheet!$Q$53="","-",Input_sheet!$Q$53)</f>
        <v>-</v>
      </c>
      <c r="Q2" s="11" t="str">
        <f>IF(Input_sheet!$I$56="","-",Input_sheet!$I$56)</f>
        <v>-</v>
      </c>
      <c r="R2" s="11" t="str">
        <f>IF(Input_sheet!$I$59="","-",Input_sheet!$I$59)</f>
        <v>-</v>
      </c>
      <c r="S2" s="11" t="e">
        <f>IF(Input_sheet!#REF!="","-",Input_sheet!#REF!)</f>
        <v>#REF!</v>
      </c>
      <c r="T2" s="11" t="str">
        <f>IF(Input_sheet!$I$65="","-",Input_sheet!$I$65)</f>
        <v>-</v>
      </c>
      <c r="U2" s="11" t="str">
        <f>IF(Input_sheet!$I$68="","-",Input_sheet!$I$68)</f>
        <v>-</v>
      </c>
      <c r="V2" s="11" t="str">
        <f>IF(Input_sheet!$I$71="","-",Input_sheet!$I$71)</f>
        <v>-</v>
      </c>
      <c r="W2" s="11" t="str">
        <f>IF(Input_sheet!$I$74="","-",Input_sheet!$I$74)</f>
        <v>-</v>
      </c>
      <c r="X2" s="11" t="str">
        <f>IF(Input_sheet!$I$77="","-",Input_sheet!$I$77)</f>
        <v>-</v>
      </c>
      <c r="Y2" s="11" t="str">
        <f>IF(Input_sheet!$I$80="","-",Input_sheet!$I$80)</f>
        <v>-</v>
      </c>
      <c r="Z2" s="11" t="str">
        <f>IF(Input_sheet!$I$89="","-",Input_sheet!$I$89)</f>
        <v>-</v>
      </c>
      <c r="AA2" s="11" t="e">
        <f>IF(Input_sheet!#REF!="","-",Input_sheet!#REF!)</f>
        <v>#REF!</v>
      </c>
      <c r="AB2" s="11" t="e">
        <f>IF(Input_sheet!#REF!="","-",Input_sheet!#REF!)</f>
        <v>#REF!</v>
      </c>
    </row>
  </sheetData>
  <dataConsolidate/>
  <phoneticPr fontId="1"/>
  <printOptions horizontalCentered="1"/>
  <pageMargins left="0.39370078740157483" right="0" top="0.19685039370078741" bottom="0" header="0.51181102362204722" footer="0.51181102362204722"/>
  <pageSetup paperSize="8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Input_sheet</vt:lpstr>
      <vt:lpstr>Data</vt:lpstr>
      <vt:lpstr>Total</vt:lpstr>
      <vt:lpstr>Country</vt:lpstr>
      <vt:lpstr>date</vt:lpstr>
      <vt:lpstr>Exp</vt:lpstr>
      <vt:lpstr>Month</vt:lpstr>
      <vt:lpstr>Input_sheet!Print_Area</vt:lpstr>
      <vt:lpstr>Input_sheet!Print_Titles</vt:lpstr>
      <vt:lpstr>Year</vt:lpstr>
    </vt:vector>
  </TitlesOfParts>
  <Company>水資源開発公団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水資源開発公団</dc:creator>
  <cp:lastModifiedBy>win7admin</cp:lastModifiedBy>
  <cp:lastPrinted>2017-10-06T05:39:57Z</cp:lastPrinted>
  <dcterms:created xsi:type="dcterms:W3CDTF">2001-11-05T22:34:48Z</dcterms:created>
  <dcterms:modified xsi:type="dcterms:W3CDTF">2017-10-06T06:06:06Z</dcterms:modified>
</cp:coreProperties>
</file>